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Príjmy 2021" sheetId="1" r:id="rId1"/>
    <sheet name="Výdavky 2021" sheetId="2" r:id="rId2"/>
  </sheets>
  <calcPr calcId="145621"/>
</workbook>
</file>

<file path=xl/calcChain.xml><?xml version="1.0" encoding="utf-8"?>
<calcChain xmlns="http://schemas.openxmlformats.org/spreadsheetml/2006/main">
  <c r="D285" i="2" l="1"/>
  <c r="F274" i="2"/>
  <c r="E274" i="2"/>
  <c r="D274" i="2"/>
  <c r="I269" i="2"/>
  <c r="F269" i="2"/>
  <c r="E269" i="2"/>
  <c r="D269" i="2"/>
  <c r="G230" i="2"/>
  <c r="G269" i="2" s="1"/>
  <c r="I192" i="2"/>
  <c r="H192" i="2"/>
  <c r="G192" i="2"/>
  <c r="F192" i="2"/>
  <c r="E192" i="2"/>
  <c r="D192" i="2"/>
  <c r="I173" i="2"/>
  <c r="H173" i="2"/>
  <c r="G173" i="2"/>
  <c r="F173" i="2"/>
  <c r="E173" i="2"/>
  <c r="D173" i="2"/>
  <c r="I164" i="2"/>
  <c r="F164" i="2"/>
  <c r="E164" i="2"/>
  <c r="D164" i="2"/>
  <c r="I156" i="2"/>
  <c r="H156" i="2"/>
  <c r="G156" i="2"/>
  <c r="F156" i="2"/>
  <c r="E156" i="2"/>
  <c r="D156" i="2"/>
  <c r="I143" i="2"/>
  <c r="H143" i="2"/>
  <c r="G143" i="2"/>
  <c r="F143" i="2"/>
  <c r="E143" i="2"/>
  <c r="D143" i="2"/>
  <c r="I128" i="2"/>
  <c r="H128" i="2"/>
  <c r="G128" i="2"/>
  <c r="F128" i="2"/>
  <c r="E128" i="2"/>
  <c r="D128" i="2"/>
  <c r="I117" i="2"/>
  <c r="H117" i="2"/>
  <c r="G117" i="2"/>
  <c r="F117" i="2"/>
  <c r="E117" i="2"/>
  <c r="D117" i="2"/>
  <c r="I104" i="2"/>
  <c r="H104" i="2"/>
  <c r="G104" i="2"/>
  <c r="F104" i="2"/>
  <c r="E104" i="2"/>
  <c r="D104" i="2"/>
  <c r="I80" i="2"/>
  <c r="H80" i="2"/>
  <c r="G80" i="2"/>
  <c r="F80" i="2"/>
  <c r="E80" i="2"/>
  <c r="D80" i="2"/>
  <c r="I58" i="2"/>
  <c r="H58" i="2"/>
  <c r="G58" i="2"/>
  <c r="F58" i="2"/>
  <c r="E58" i="2"/>
  <c r="D58" i="2"/>
  <c r="F31" i="2"/>
  <c r="E31" i="2"/>
  <c r="D31" i="2"/>
  <c r="F24" i="2"/>
  <c r="E24" i="2"/>
  <c r="D24" i="2"/>
  <c r="I19" i="2"/>
  <c r="H19" i="2"/>
  <c r="G19" i="2"/>
  <c r="F19" i="2"/>
  <c r="E19" i="2"/>
  <c r="D19" i="2"/>
  <c r="F105" i="1"/>
  <c r="E105" i="1"/>
  <c r="D105" i="1"/>
  <c r="F100" i="1"/>
  <c r="E100" i="1"/>
  <c r="D93" i="1"/>
  <c r="F79" i="1"/>
  <c r="E79" i="1"/>
  <c r="D79" i="1"/>
  <c r="I63" i="1"/>
  <c r="H63" i="1"/>
  <c r="G63" i="1"/>
  <c r="F63" i="1"/>
  <c r="E63" i="1"/>
  <c r="D63" i="1"/>
  <c r="D85" i="2"/>
</calcChain>
</file>

<file path=xl/sharedStrings.xml><?xml version="1.0" encoding="utf-8"?>
<sst xmlns="http://schemas.openxmlformats.org/spreadsheetml/2006/main" count="836" uniqueCount="477">
  <si>
    <t>OBEC BOLERÁZ - PLNENIE  PROGRAMOVÉHO ROZPOČTU ZA ROK  2021</t>
  </si>
  <si>
    <t>PRÍJEM</t>
  </si>
  <si>
    <t>Bežný rozpočet</t>
  </si>
  <si>
    <t>Kapitálový rozpočet</t>
  </si>
  <si>
    <t>Kód</t>
  </si>
  <si>
    <t>Rozpočtová</t>
  </si>
  <si>
    <t>Položka</t>
  </si>
  <si>
    <t>schválený rozpočet</t>
  </si>
  <si>
    <t>upravený rozpočet</t>
  </si>
  <si>
    <t>plnenie za r. 2021</t>
  </si>
  <si>
    <t>zdroja</t>
  </si>
  <si>
    <t>klasifikácia</t>
  </si>
  <si>
    <t>€</t>
  </si>
  <si>
    <t>Dotácia na COVID</t>
  </si>
  <si>
    <t>Dotácia DPO SR</t>
  </si>
  <si>
    <t>Podpora k stravovacím návykom</t>
  </si>
  <si>
    <t>Dotácia na SODB</t>
  </si>
  <si>
    <t>Civilná ochrana</t>
  </si>
  <si>
    <t>Register obyvateľov</t>
  </si>
  <si>
    <t>Na stavebnú činnosť</t>
  </si>
  <si>
    <t>Na matričnú činnosť</t>
  </si>
  <si>
    <t>Register adries</t>
  </si>
  <si>
    <t xml:space="preserve">Prenesené kompetencie (ZŠ) </t>
  </si>
  <si>
    <t>Vzdelávacie poukazy  (ZŠ)</t>
  </si>
  <si>
    <t>Dopravné (ZŠ)</t>
  </si>
  <si>
    <t>Dotácia na špecifiká (ZŠ)</t>
  </si>
  <si>
    <t>Na vzdelávanie pre MŠ</t>
  </si>
  <si>
    <t>Rozvojové projekty</t>
  </si>
  <si>
    <t>Škola v prírode</t>
  </si>
  <si>
    <t>Lyžiarsky výcvik</t>
  </si>
  <si>
    <t>Asistent učiteľa</t>
  </si>
  <si>
    <t>Učebnice</t>
  </si>
  <si>
    <t>Odchodné</t>
  </si>
  <si>
    <t>1AC1</t>
  </si>
  <si>
    <t>Aktivačná činnosť</t>
  </si>
  <si>
    <t>1AC2</t>
  </si>
  <si>
    <t>Výnos dane DÚ</t>
  </si>
  <si>
    <t>Daň z pozemkov</t>
  </si>
  <si>
    <t>Daň zo stavieb</t>
  </si>
  <si>
    <t>Daň z bytov</t>
  </si>
  <si>
    <t>Daň za psa</t>
  </si>
  <si>
    <t>Daň za ubytovanie</t>
  </si>
  <si>
    <t>Daň za užívanie VP</t>
  </si>
  <si>
    <t>Odvoz smetia</t>
  </si>
  <si>
    <t>Za umiestnenie jadr.zar.</t>
  </si>
  <si>
    <t>Daň za dobývací priestor</t>
  </si>
  <si>
    <t>Z prenajatých pozemkov</t>
  </si>
  <si>
    <t>Z prenajatých budov</t>
  </si>
  <si>
    <t>Za prenájom 8 b.j.</t>
  </si>
  <si>
    <t>Z prenajatých prístrojov</t>
  </si>
  <si>
    <t>Správne poplatky</t>
  </si>
  <si>
    <t>Pokuty a penále</t>
  </si>
  <si>
    <t>Poplatky za drobný staveb. odpad</t>
  </si>
  <si>
    <t>Za odpadové nádoby</t>
  </si>
  <si>
    <t>Za relácie v MR</t>
  </si>
  <si>
    <t>Členský poplatok OK</t>
  </si>
  <si>
    <t>Cintorínsky poplatok</t>
  </si>
  <si>
    <t>Za prieskumné územia</t>
  </si>
  <si>
    <t>Za predaj tovarov a služieb</t>
  </si>
  <si>
    <t>Príjmy z náhrad poistného plnenia</t>
  </si>
  <si>
    <t>Z vratiek</t>
  </si>
  <si>
    <t>Tuzemské bežné granty transpar.účet</t>
  </si>
  <si>
    <t>Havarijný stav plynovej kotolne ZŠ</t>
  </si>
  <si>
    <t>Príjem z predaja pozemkov</t>
  </si>
  <si>
    <t>3AA1</t>
  </si>
  <si>
    <t>Celoobecná kanalizácia B.-2.et. EU</t>
  </si>
  <si>
    <t>3AA2</t>
  </si>
  <si>
    <t>Celoobecná kanalizácia B.-2.et. ŠR</t>
  </si>
  <si>
    <t>Príjmové finančné operácie:</t>
  </si>
  <si>
    <t>131K</t>
  </si>
  <si>
    <t>Dostavba DHZ Boleráz dotácia r.2020</t>
  </si>
  <si>
    <t>131I</t>
  </si>
  <si>
    <t>Dostavba DHZ Klčovany dotácia r.2018</t>
  </si>
  <si>
    <t>Dostavba DHZ Klčovany dotácia r.2020</t>
  </si>
  <si>
    <t>ZŠ - réžia ŠJ</t>
  </si>
  <si>
    <t>Dotácia na SODB z r. 2020</t>
  </si>
  <si>
    <t>Dotácia podpora k stravovacím náv.2020</t>
  </si>
  <si>
    <t>Tuzemské BG transparentný účet 2020</t>
  </si>
  <si>
    <t>Dotácia na opravu cesty na Letisko Boleráz</t>
  </si>
  <si>
    <t>Príjem z RF</t>
  </si>
  <si>
    <t>Finančné operácie spolu:</t>
  </si>
  <si>
    <t>Vlastný príjem ZŠ</t>
  </si>
  <si>
    <t>72g</t>
  </si>
  <si>
    <t>Školné MŠ</t>
  </si>
  <si>
    <t>Školné ŠKD</t>
  </si>
  <si>
    <t>72f</t>
  </si>
  <si>
    <t>Stravné</t>
  </si>
  <si>
    <t>Príjem réžia ŠJ</t>
  </si>
  <si>
    <t>72j</t>
  </si>
  <si>
    <t>Príjem od iných</t>
  </si>
  <si>
    <t>72c</t>
  </si>
  <si>
    <t>Granty</t>
  </si>
  <si>
    <t>Mimorozpočtové príjmové finančné operácie:</t>
  </si>
  <si>
    <t>Účet ŠJ</t>
  </si>
  <si>
    <t>Rekapitulácia</t>
  </si>
  <si>
    <t>Príjem spolu (BR+KR+vlastný príjem ZŠ)</t>
  </si>
  <si>
    <t>Príjmové finančné operácie</t>
  </si>
  <si>
    <t>PRÍJMY SPOLU:</t>
  </si>
  <si>
    <t>VÝDAJ: Členenie podľa programov</t>
  </si>
  <si>
    <t>Program</t>
  </si>
  <si>
    <t>Podprogram</t>
  </si>
  <si>
    <t>01.1.1. 641006</t>
  </si>
  <si>
    <t>Príspevok na spoločný Ocú</t>
  </si>
  <si>
    <t>1.1.</t>
  </si>
  <si>
    <t>Príspevok na spoločný Ocú VZ</t>
  </si>
  <si>
    <t>01.1.1. 637026</t>
  </si>
  <si>
    <t>Odmeny poslancov</t>
  </si>
  <si>
    <t>1.2.</t>
  </si>
  <si>
    <t>01.1.1.621</t>
  </si>
  <si>
    <t>Poistné do Všzp</t>
  </si>
  <si>
    <t>01.1.1.623</t>
  </si>
  <si>
    <t>Poistné do ostatných ZP</t>
  </si>
  <si>
    <t>01.1.1.625002</t>
  </si>
  <si>
    <t>Positné na starobné poistenie</t>
  </si>
  <si>
    <t>01.1.1.625003</t>
  </si>
  <si>
    <t>Poistné na úrazové poistenie</t>
  </si>
  <si>
    <t>01.1.1.625004</t>
  </si>
  <si>
    <t>Poistné na invalidné poistenie</t>
  </si>
  <si>
    <t>01.1.1.625007</t>
  </si>
  <si>
    <t>Poistné do rezervného fondu</t>
  </si>
  <si>
    <t>08.4.0. 642006</t>
  </si>
  <si>
    <t>Člen. príspevok ZMOS, RVC</t>
  </si>
  <si>
    <t>1.3.</t>
  </si>
  <si>
    <t>Program 1:  Plánovanie, manažment</t>
  </si>
  <si>
    <t>01.1.1. 633009</t>
  </si>
  <si>
    <t>Knihy, noviny, časopisy</t>
  </si>
  <si>
    <t>2.1.</t>
  </si>
  <si>
    <t>01.1.1. 637003</t>
  </si>
  <si>
    <t>Propagácia a rekl.</t>
  </si>
  <si>
    <t>2.2.</t>
  </si>
  <si>
    <t>Program 2: Propagácia a prezentácia obce</t>
  </si>
  <si>
    <t>01.1.1. 633001</t>
  </si>
  <si>
    <t>Interiérové vybavenie</t>
  </si>
  <si>
    <t>3.1.</t>
  </si>
  <si>
    <t>01.1.1. 633013</t>
  </si>
  <si>
    <t>Softvér</t>
  </si>
  <si>
    <t>01.1.1. 633002</t>
  </si>
  <si>
    <t>Nákup výpočtovej techniky</t>
  </si>
  <si>
    <t>09.5.0. 637001</t>
  </si>
  <si>
    <t>Školenia a semináre</t>
  </si>
  <si>
    <t>3.2.</t>
  </si>
  <si>
    <t>Program 3: Interné služby</t>
  </si>
  <si>
    <t>-</t>
  </si>
  <si>
    <t>01.1.1. 611</t>
  </si>
  <si>
    <t>Mzda  - Register obyvateľov</t>
  </si>
  <si>
    <t>4.1.</t>
  </si>
  <si>
    <t>01.1.1. 632</t>
  </si>
  <si>
    <t>Energie - Register obyvateľov</t>
  </si>
  <si>
    <t>Mzda - Register adries</t>
  </si>
  <si>
    <t>01.3.3. 611-614</t>
  </si>
  <si>
    <t>Matrika - mzda</t>
  </si>
  <si>
    <t>4.2.</t>
  </si>
  <si>
    <t>01.3.3.621</t>
  </si>
  <si>
    <t>01.3.3.625001</t>
  </si>
  <si>
    <t>Poistné na nemocenské poistenie</t>
  </si>
  <si>
    <t>01.3.3.625002</t>
  </si>
  <si>
    <t>01.3.3.625003</t>
  </si>
  <si>
    <t>01.3.3.625004</t>
  </si>
  <si>
    <t>01.3.3.625007</t>
  </si>
  <si>
    <t>Na poistenie v nezamestnanosti</t>
  </si>
  <si>
    <t>01.3.3.633006</t>
  </si>
  <si>
    <t>Energie</t>
  </si>
  <si>
    <t xml:space="preserve">Všeobecný materiál </t>
  </si>
  <si>
    <t>01.3.3.637013</t>
  </si>
  <si>
    <t>Naturálna mzda</t>
  </si>
  <si>
    <t>01.3.3.641006</t>
  </si>
  <si>
    <t>Členský poplatok do združenia matr</t>
  </si>
  <si>
    <t>07.6.0. 635006</t>
  </si>
  <si>
    <t>Údržba prevádzkových strojov ZS</t>
  </si>
  <si>
    <t>4.3.</t>
  </si>
  <si>
    <t xml:space="preserve">Údržba zdrav. strediska </t>
  </si>
  <si>
    <t>04.2.3. 642001</t>
  </si>
  <si>
    <t>Príspevok Poľovníc.združ.</t>
  </si>
  <si>
    <t>4.4.</t>
  </si>
  <si>
    <t>08.4.0. 642002</t>
  </si>
  <si>
    <t xml:space="preserve">Príspevok MS SČK </t>
  </si>
  <si>
    <t>08.4.0. 642007</t>
  </si>
  <si>
    <t xml:space="preserve">Príspevok Farský úrad </t>
  </si>
  <si>
    <t>08.3.0. 635006</t>
  </si>
  <si>
    <t>Údržba miestneho rozhlasu</t>
  </si>
  <si>
    <t>4.5.</t>
  </si>
  <si>
    <t>08.4.0. 632001</t>
  </si>
  <si>
    <t>Elek. energia domy smútku</t>
  </si>
  <si>
    <t>4.6.</t>
  </si>
  <si>
    <t>08.4.0. 633006</t>
  </si>
  <si>
    <t>Vybav. dom smútku, cintoríny</t>
  </si>
  <si>
    <t>08.4.0. 635006</t>
  </si>
  <si>
    <t>Údržba domov smútku,cintoríny</t>
  </si>
  <si>
    <t>Program 4: Služby občanom</t>
  </si>
  <si>
    <t xml:space="preserve"> </t>
  </si>
  <si>
    <t>03.2.0. 633 004</t>
  </si>
  <si>
    <t>Prevádzkové stroje</t>
  </si>
  <si>
    <t>5.1.</t>
  </si>
  <si>
    <t>03.2.0. 633 007</t>
  </si>
  <si>
    <t>Špeciálny materiál</t>
  </si>
  <si>
    <t>03.2.0. 633 010</t>
  </si>
  <si>
    <t>Pracovné odevy, obuv</t>
  </si>
  <si>
    <t>03.2.0. 717 003</t>
  </si>
  <si>
    <t>Dostavba požiarnej zbrojnice</t>
  </si>
  <si>
    <t>Dostavba požiarnej zbrojnice (dot.r.2020)</t>
  </si>
  <si>
    <t>03.2.0. 632001</t>
  </si>
  <si>
    <t>Elektrická energia, plyn</t>
  </si>
  <si>
    <t>5.3.</t>
  </si>
  <si>
    <t>03.2.0. 632005</t>
  </si>
  <si>
    <t>Telekomunikačné služby</t>
  </si>
  <si>
    <t>03.2.0. 633010</t>
  </si>
  <si>
    <t>Odevy a požiar. uniformy</t>
  </si>
  <si>
    <t>03.2.0. 633006</t>
  </si>
  <si>
    <t>03.2.0. 633016</t>
  </si>
  <si>
    <t>Reprezentačné</t>
  </si>
  <si>
    <t>03.2.0. 633007</t>
  </si>
  <si>
    <t>03.2.0. 634001</t>
  </si>
  <si>
    <t>Palivo - auto</t>
  </si>
  <si>
    <t>03.2.0. 634002</t>
  </si>
  <si>
    <t>Servis, údržba, opravy</t>
  </si>
  <si>
    <t xml:space="preserve"> 03.2.0. 634003</t>
  </si>
  <si>
    <t>Zákonné poistenie</t>
  </si>
  <si>
    <t>03.2.0. 635006</t>
  </si>
  <si>
    <t>Údržba požiarnych zbrojníc</t>
  </si>
  <si>
    <t>03.2.0. 637001</t>
  </si>
  <si>
    <t>03.2.0. 637002</t>
  </si>
  <si>
    <t>Súťaže</t>
  </si>
  <si>
    <t>Program 5: Bezpečnosť DHZ Boleráz</t>
  </si>
  <si>
    <t>5.2.</t>
  </si>
  <si>
    <t>Dostavba požiarnej zbrojnice (dot.r.2018)</t>
  </si>
  <si>
    <t>03.2.0. 717 002</t>
  </si>
  <si>
    <t>03.2.0. 633004</t>
  </si>
  <si>
    <t>Prevádzkové stroje,zariadenia</t>
  </si>
  <si>
    <t>Oprava strechy požiarnej zbrojnice</t>
  </si>
  <si>
    <t>Program 5: Bezpečnosť DHZ Klčovany</t>
  </si>
  <si>
    <t>05.1.0. 637004</t>
  </si>
  <si>
    <t>Uloženie a odvoz odpadov</t>
  </si>
  <si>
    <t>6.1.</t>
  </si>
  <si>
    <t>05.1.0. 633006</t>
  </si>
  <si>
    <t>Vrecia - separovaný zber</t>
  </si>
  <si>
    <t>06.3.0. 632002</t>
  </si>
  <si>
    <t>Vodné</t>
  </si>
  <si>
    <t>6.3.</t>
  </si>
  <si>
    <t>06.3.0. 635006</t>
  </si>
  <si>
    <t>Údržba vodovodu</t>
  </si>
  <si>
    <t>06.3.0. 717001</t>
  </si>
  <si>
    <t>Celoobecný vodovod prípojky</t>
  </si>
  <si>
    <t>05.2.0. 716</t>
  </si>
  <si>
    <t>Real.stav. kanalizácia VZ . PD</t>
  </si>
  <si>
    <t>6.4.</t>
  </si>
  <si>
    <t>05.2.0. 717001</t>
  </si>
  <si>
    <t>Real.stav. kanalizácia VZ</t>
  </si>
  <si>
    <t>Real.stav. kanalizácia RF</t>
  </si>
  <si>
    <t xml:space="preserve">3AA1 </t>
  </si>
  <si>
    <t>Real.stav. kanalizácia EU</t>
  </si>
  <si>
    <t xml:space="preserve">3AA2 </t>
  </si>
  <si>
    <t>Real.stav. kanalizácia ŠR</t>
  </si>
  <si>
    <t>Program 6: Odpadové hospodárstvo</t>
  </si>
  <si>
    <t>04.5.1. 635006</t>
  </si>
  <si>
    <t>Oprava cesty na Letisko Boleráz</t>
  </si>
  <si>
    <t>7.1.</t>
  </si>
  <si>
    <t>Údržba ciest a chodníkov</t>
  </si>
  <si>
    <t>04.5.1. 716</t>
  </si>
  <si>
    <t>PD - miestne komunikácie</t>
  </si>
  <si>
    <t>04.4.3. 717001</t>
  </si>
  <si>
    <t>IBV Pod družstvom Klčovany - real.</t>
  </si>
  <si>
    <t>7.2.</t>
  </si>
  <si>
    <t>IBV k Mažgútovi - realizácia</t>
  </si>
  <si>
    <t>Program 7: Komunikácie</t>
  </si>
  <si>
    <t>09.1.2.1.</t>
  </si>
  <si>
    <t>Základná škola - prenes. komp.</t>
  </si>
  <si>
    <t>8.1.</t>
  </si>
  <si>
    <t>Nákup prevádzkových strojov VZ obce</t>
  </si>
  <si>
    <t>Základná škola - údržba budov VZ obce</t>
  </si>
  <si>
    <t>09.1.2.1</t>
  </si>
  <si>
    <t>Výpočtová technika</t>
  </si>
  <si>
    <t>09.2.1.1.</t>
  </si>
  <si>
    <t>09.1.1.1.</t>
  </si>
  <si>
    <t>MŠ - Originálne kompetencie</t>
  </si>
  <si>
    <t>8.2.</t>
  </si>
  <si>
    <t>MŠ - Nenormatívne prostr.</t>
  </si>
  <si>
    <t>09.6.0.1.</t>
  </si>
  <si>
    <t>ŠJ  Orig. Komp.</t>
  </si>
  <si>
    <t>8.3.</t>
  </si>
  <si>
    <t>ŠJ nákup prevádzkových strojov</t>
  </si>
  <si>
    <t xml:space="preserve">09.1.5.1. </t>
  </si>
  <si>
    <t>ŠKD Orig. Komp.</t>
  </si>
  <si>
    <t>8.4.</t>
  </si>
  <si>
    <t>Program 8: Vzdelávanie</t>
  </si>
  <si>
    <t>09.1.2.1.635 006</t>
  </si>
  <si>
    <t>Údržba starej školy pri kostole</t>
  </si>
  <si>
    <t>08.1.0. 642002</t>
  </si>
  <si>
    <t xml:space="preserve">Príspevok TJ </t>
  </si>
  <si>
    <t>08.1.0.635 006</t>
  </si>
  <si>
    <t>Údržba TJ</t>
  </si>
  <si>
    <t>08.1.0.632 001</t>
  </si>
  <si>
    <t>08.1.0.716</t>
  </si>
  <si>
    <t>Novostavba sociálnych zariadení TJ - PD</t>
  </si>
  <si>
    <t>Vybudovanie tréningovej plochy TJ - PD</t>
  </si>
  <si>
    <t>Program 9: Šport</t>
  </si>
  <si>
    <t>08.2.0. 637002</t>
  </si>
  <si>
    <t>Kultúrne a športové podujatia</t>
  </si>
  <si>
    <t>10.1.</t>
  </si>
  <si>
    <t>08.2.0. 637027</t>
  </si>
  <si>
    <t>DOVP kultúra</t>
  </si>
  <si>
    <t>08.2.0. 633006</t>
  </si>
  <si>
    <t>Výdavky DĽH a Maderánek</t>
  </si>
  <si>
    <t>08.2.0. 633009</t>
  </si>
  <si>
    <t>Knihy, noviny, časopisy MĽK</t>
  </si>
  <si>
    <t>10.2.</t>
  </si>
  <si>
    <t>08.2.0. 637004</t>
  </si>
  <si>
    <t>Všeobecné služby</t>
  </si>
  <si>
    <t>Program 10: Kultúra</t>
  </si>
  <si>
    <t>06.2.0. 633015</t>
  </si>
  <si>
    <t>Palivo ako zdroj en. - kosač.</t>
  </si>
  <si>
    <t>11.1.</t>
  </si>
  <si>
    <t>06.2.0. 635006</t>
  </si>
  <si>
    <t>Údržba verejnej zelene</t>
  </si>
  <si>
    <t>06.2.0. 711001</t>
  </si>
  <si>
    <t>Nákup pozemkov</t>
  </si>
  <si>
    <t>06.4.0. 635006</t>
  </si>
  <si>
    <t>Údržba verejného osvetlenia</t>
  </si>
  <si>
    <t>11.2.</t>
  </si>
  <si>
    <t>06.4.0. 632001</t>
  </si>
  <si>
    <t>Elektrická energia - VO</t>
  </si>
  <si>
    <t>Program 11: Prostredie pre život</t>
  </si>
  <si>
    <t>06.1.0. 635006</t>
  </si>
  <si>
    <t>Údržba bytového domu</t>
  </si>
  <si>
    <t>Program 12: Bývanie</t>
  </si>
  <si>
    <t>10.7.0.642026</t>
  </si>
  <si>
    <t>BT na dávku v hmotnej núdzi</t>
  </si>
  <si>
    <t>13.1.</t>
  </si>
  <si>
    <t>08.4.0.642 002</t>
  </si>
  <si>
    <t xml:space="preserve">Podpora k stravovacím návykom </t>
  </si>
  <si>
    <t>10.4.0.633 006</t>
  </si>
  <si>
    <t>Všeobecný materiál TÚ 2020 Baňár</t>
  </si>
  <si>
    <t>13.2.</t>
  </si>
  <si>
    <t>10.4.0.635 006</t>
  </si>
  <si>
    <t>Údržba budov TÚ 2020  Baňár</t>
  </si>
  <si>
    <t>10.4.0.637 037</t>
  </si>
  <si>
    <t>Podpora k stravov. náv. vratka 2020</t>
  </si>
  <si>
    <t>Všeobecný materiál VZ Baňár</t>
  </si>
  <si>
    <t>Všeobecný materiál TÚ 2021 Baňár</t>
  </si>
  <si>
    <t>Údržba budov TÚ 2021  Baňár</t>
  </si>
  <si>
    <t>08.4.0.642002</t>
  </si>
  <si>
    <t>Príspevok JDS</t>
  </si>
  <si>
    <t>06.2.0. 611</t>
  </si>
  <si>
    <t>Aktivačná činnosť VZ</t>
  </si>
  <si>
    <t>13.3.</t>
  </si>
  <si>
    <t>Aktivačná činnosť ES</t>
  </si>
  <si>
    <t>Aktivačná činnosť ŠR</t>
  </si>
  <si>
    <t>10.4.0. 642014</t>
  </si>
  <si>
    <t>Príspevok novonar. deťom</t>
  </si>
  <si>
    <t>13.4.</t>
  </si>
  <si>
    <t>Program 13: Sociálne služby</t>
  </si>
  <si>
    <t>01.1.1. 614</t>
  </si>
  <si>
    <t>Odmena za sklad CO</t>
  </si>
  <si>
    <t>01.1.1. 637 027</t>
  </si>
  <si>
    <t>DOVP - SODB 2021</t>
  </si>
  <si>
    <t xml:space="preserve">02.2.0.632 005 </t>
  </si>
  <si>
    <t>Telekomunikačné služby testovanie</t>
  </si>
  <si>
    <t>02.2.0.633 004</t>
  </si>
  <si>
    <t>Prevádzkové stroje testovanie</t>
  </si>
  <si>
    <t xml:space="preserve">02.2.0.633 006 </t>
  </si>
  <si>
    <t>Všeobecný materiál testovanie</t>
  </si>
  <si>
    <t xml:space="preserve">02.2.0.633 010 </t>
  </si>
  <si>
    <t>Pracovné odevy testovanie</t>
  </si>
  <si>
    <t>02.2.0.633 016</t>
  </si>
  <si>
    <t>Reprezentačné testovanie</t>
  </si>
  <si>
    <t xml:space="preserve">02.2.0.6372 004 </t>
  </si>
  <si>
    <t>Všeobecné služby testovanie</t>
  </si>
  <si>
    <t xml:space="preserve">02.2.0.637 007 </t>
  </si>
  <si>
    <t>Cestovné náhrady testovanie</t>
  </si>
  <si>
    <t xml:space="preserve">02.2.0.637 014  </t>
  </si>
  <si>
    <t>Stravovanie testovanie</t>
  </si>
  <si>
    <t>02.2.0.621-625</t>
  </si>
  <si>
    <t>Odvody poistného testovanie</t>
  </si>
  <si>
    <t>02.2.0.637 027</t>
  </si>
  <si>
    <t>Odmeny mimo prac. pomer testovanie</t>
  </si>
  <si>
    <t>01.1.1. 625 002</t>
  </si>
  <si>
    <t>Poistné do Všzp  SODB 2020</t>
  </si>
  <si>
    <t>Poistné na starobné poist.  SODB 2020</t>
  </si>
  <si>
    <t>01.1.1. 625 003</t>
  </si>
  <si>
    <t>Poistné na úrazové poist.  SODB 2020</t>
  </si>
  <si>
    <t>01.1.1. 625 004</t>
  </si>
  <si>
    <t>Na invalidné poistenie  SODB 2020</t>
  </si>
  <si>
    <t>01.1.1. 625 007</t>
  </si>
  <si>
    <t>Na poist.do rezerv. fondu  SODB 2020</t>
  </si>
  <si>
    <t xml:space="preserve">01.1.1. 633 006 </t>
  </si>
  <si>
    <t>Všeobecný materiál  SODB 2020</t>
  </si>
  <si>
    <t>DOVP SODB 2020</t>
  </si>
  <si>
    <t>01.1.1. 637 012</t>
  </si>
  <si>
    <t>Poplatky a odvody TÚ Baňár</t>
  </si>
  <si>
    <t xml:space="preserve">01.1.1. 611 </t>
  </si>
  <si>
    <t>Mzdy pracovníkov</t>
  </si>
  <si>
    <t>01.1.1.625001</t>
  </si>
  <si>
    <t>01.1.1.625005</t>
  </si>
  <si>
    <t>01.1.1. 627</t>
  </si>
  <si>
    <t>Príspevok do DDS</t>
  </si>
  <si>
    <t>01.1.1. 631001</t>
  </si>
  <si>
    <t>Cestovné</t>
  </si>
  <si>
    <t>01.1.1. 632001</t>
  </si>
  <si>
    <t>Elektrická energia,plyn</t>
  </si>
  <si>
    <t>01.1.1. 632003</t>
  </si>
  <si>
    <t>Poštové služby</t>
  </si>
  <si>
    <t>01.1.1. 632004</t>
  </si>
  <si>
    <t>Internet</t>
  </si>
  <si>
    <t>01.1.1. 632005</t>
  </si>
  <si>
    <t>01.1.1. 633004</t>
  </si>
  <si>
    <t>Prevádz.stroj.,techn., náradie</t>
  </si>
  <si>
    <t>01.1.1. 633005</t>
  </si>
  <si>
    <t>Špeciálne stroje, prístroje, zariadenia</t>
  </si>
  <si>
    <t>01.1.1. 633006</t>
  </si>
  <si>
    <t>Všeobecný materiál</t>
  </si>
  <si>
    <t>01.1.1. 633010</t>
  </si>
  <si>
    <t>Bielizeň, odevy</t>
  </si>
  <si>
    <t>01.1.1. 633016</t>
  </si>
  <si>
    <t>Reprezentačné výdavky</t>
  </si>
  <si>
    <t>01.1.1. 634001</t>
  </si>
  <si>
    <t>Palivo</t>
  </si>
  <si>
    <t>01.1.1. 634002</t>
  </si>
  <si>
    <t>Servis, údržba, opravy auta</t>
  </si>
  <si>
    <t>01.1.1. 634003</t>
  </si>
  <si>
    <t>Poistenie - auto</t>
  </si>
  <si>
    <t>01.1.1. 634004</t>
  </si>
  <si>
    <t>Prepravné, pren. Dopr.pr.</t>
  </si>
  <si>
    <t>01.1.1. 634006</t>
  </si>
  <si>
    <t xml:space="preserve">Karty,známky,  STK, EK  </t>
  </si>
  <si>
    <t>01.1.1. 635002</t>
  </si>
  <si>
    <t>Údržba výpočt. techniky</t>
  </si>
  <si>
    <t>01.1.1. 635004</t>
  </si>
  <si>
    <t>Údržba strojov, prístr., zariad.</t>
  </si>
  <si>
    <t>01.1.1. 635005</t>
  </si>
  <si>
    <t>Údržba vyrozum. techniky</t>
  </si>
  <si>
    <t>01.1.1. 635006</t>
  </si>
  <si>
    <t>Údržba budov a objektov</t>
  </si>
  <si>
    <t>01.1.1..635009</t>
  </si>
  <si>
    <t>Údržba softvéru</t>
  </si>
  <si>
    <t>01.1.1. 636001</t>
  </si>
  <si>
    <t>Nájomné za pozemky</t>
  </si>
  <si>
    <t>01.1.1. 636002</t>
  </si>
  <si>
    <t>Nájomné za nájom strojov, zariad.</t>
  </si>
  <si>
    <t>01.1.1. 637002</t>
  </si>
  <si>
    <t>Konkurzy a súťaže</t>
  </si>
  <si>
    <t>01.1.1. 637004</t>
  </si>
  <si>
    <t>01.1.1. 637005</t>
  </si>
  <si>
    <t>Špeciálne služby</t>
  </si>
  <si>
    <t>01.1.1. 637014</t>
  </si>
  <si>
    <t>Stravovanie</t>
  </si>
  <si>
    <t>01.1.1. 637015</t>
  </si>
  <si>
    <t>Poistné - majetok</t>
  </si>
  <si>
    <t>01.1.1. 637016</t>
  </si>
  <si>
    <t>Prídel do sociálneho fondu</t>
  </si>
  <si>
    <t>01.1.1. 637027</t>
  </si>
  <si>
    <t>Odmeny za práce mimo p.p.</t>
  </si>
  <si>
    <t xml:space="preserve">01.1.1.637040 </t>
  </si>
  <si>
    <t>Služby v oblasti inform. technológií</t>
  </si>
  <si>
    <t>01.1.1. 642 015</t>
  </si>
  <si>
    <t>Bežný transf. na nemocenské dáv.</t>
  </si>
  <si>
    <t>01.1.1.637012</t>
  </si>
  <si>
    <t>01.1.2. 637012</t>
  </si>
  <si>
    <t>Poplatky - banka</t>
  </si>
  <si>
    <t>02.2.0.633 006</t>
  </si>
  <si>
    <t>08.3.0. 637012</t>
  </si>
  <si>
    <t>Poplatky ochr. autor.zväzom</t>
  </si>
  <si>
    <t>08.3.0. 632003</t>
  </si>
  <si>
    <t>Rozhlas a televízia</t>
  </si>
  <si>
    <t>01.7.0. 651002</t>
  </si>
  <si>
    <t>ŠFRB 8b.j.úrok z úveru</t>
  </si>
  <si>
    <t>01.1.1.713 004</t>
  </si>
  <si>
    <t>Nákup prevádzkových strojov</t>
  </si>
  <si>
    <t>Program 14: Administratíva</t>
  </si>
  <si>
    <t>Finančné operácie:</t>
  </si>
  <si>
    <t>01.7.0. 821 005</t>
  </si>
  <si>
    <t>Splátka istiny ŠFRB 8b.j.</t>
  </si>
  <si>
    <t>Program 14: Administratíva celkom:</t>
  </si>
  <si>
    <t>Programy 1 -14 spolu:</t>
  </si>
  <si>
    <t>Výdavky spolu  za programy(BR+KR+ ZŠ)</t>
  </si>
  <si>
    <t>Výdavkové finančné operácie</t>
  </si>
  <si>
    <t>VÝDAVKY SPOLU:</t>
  </si>
  <si>
    <t>Ing. Pavol Mackovčín</t>
  </si>
  <si>
    <t xml:space="preserve">       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</si>
</sst>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??\ _S_k_-;_-@_-"/>
    <numFmt numFmtId="166" formatCode="_-* #,##0.0\ _€_-;\-* #,##0.0\ _€_-;_-* &quot;-&quot;??\ _€_-;_-@_-"/>
    <numFmt numFmtId="167" formatCode="0.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scheme val="minor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10"/>
      <color rgb="FFFF0000"/>
      <name val="Arial CE"/>
      <family val="2"/>
      <charset val="238"/>
    </font>
    <font>
      <sz val="9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2"/>
      <color theme="1"/>
      <name val="Arial"/>
      <family val="2"/>
      <charset val="238"/>
    </font>
    <font>
      <b/>
      <sz val="8"/>
      <color indexed="8"/>
      <name val="Calibri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Arial CE"/>
      <charset val="238"/>
    </font>
    <font>
      <b/>
      <sz val="8"/>
      <color rgb="FFFF0000"/>
      <name val="Arial CE"/>
      <family val="2"/>
      <charset val="238"/>
    </font>
    <font>
      <sz val="8"/>
      <color rgb="FFFF0000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7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0" fillId="2" borderId="0" xfId="0" applyFill="1"/>
    <xf numFmtId="164" fontId="0" fillId="0" borderId="0" xfId="0" applyNumberFormat="1"/>
    <xf numFmtId="0" fontId="6" fillId="0" borderId="1" xfId="2" applyFont="1" applyBorder="1"/>
    <xf numFmtId="0" fontId="4" fillId="0" borderId="2" xfId="0" applyFont="1" applyBorder="1"/>
    <xf numFmtId="0" fontId="4" fillId="0" borderId="3" xfId="0" applyFont="1" applyBorder="1"/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8" fillId="3" borderId="5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164" fontId="8" fillId="3" borderId="8" xfId="2" applyNumberFormat="1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9" fillId="3" borderId="10" xfId="2" applyFont="1" applyFill="1" applyBorder="1" applyAlignment="1">
      <alignment horizontal="center"/>
    </xf>
    <xf numFmtId="0" fontId="9" fillId="3" borderId="13" xfId="2" applyFont="1" applyFill="1" applyBorder="1" applyAlignment="1">
      <alignment horizontal="center"/>
    </xf>
    <xf numFmtId="164" fontId="9" fillId="3" borderId="14" xfId="2" applyNumberFormat="1" applyFont="1" applyFill="1" applyBorder="1" applyAlignment="1">
      <alignment horizontal="center"/>
    </xf>
    <xf numFmtId="0" fontId="9" fillId="3" borderId="15" xfId="2" applyFont="1" applyFill="1" applyBorder="1" applyAlignment="1">
      <alignment horizontal="center"/>
    </xf>
    <xf numFmtId="0" fontId="9" fillId="3" borderId="14" xfId="2" applyFont="1" applyFill="1" applyBorder="1" applyAlignment="1">
      <alignment horizontal="center"/>
    </xf>
    <xf numFmtId="0" fontId="5" fillId="0" borderId="16" xfId="3" applyFont="1" applyBorder="1" applyAlignment="1">
      <alignment horizontal="center"/>
    </xf>
    <xf numFmtId="3" fontId="5" fillId="0" borderId="17" xfId="3" applyNumberFormat="1" applyFont="1" applyBorder="1" applyAlignment="1">
      <alignment horizontal="center"/>
    </xf>
    <xf numFmtId="0" fontId="5" fillId="0" borderId="18" xfId="2" applyFont="1" applyBorder="1" applyAlignment="1">
      <alignment horizontal="left"/>
    </xf>
    <xf numFmtId="164" fontId="10" fillId="3" borderId="16" xfId="4" applyNumberFormat="1" applyFont="1" applyFill="1" applyBorder="1"/>
    <xf numFmtId="164" fontId="10" fillId="2" borderId="16" xfId="4" applyNumberFormat="1" applyFont="1" applyFill="1" applyBorder="1"/>
    <xf numFmtId="164" fontId="10" fillId="2" borderId="18" xfId="4" applyNumberFormat="1" applyFont="1" applyFill="1" applyBorder="1"/>
    <xf numFmtId="164" fontId="11" fillId="3" borderId="19" xfId="0" applyNumberFormat="1" applyFont="1" applyFill="1" applyBorder="1"/>
    <xf numFmtId="164" fontId="9" fillId="2" borderId="20" xfId="2" applyNumberFormat="1" applyFont="1" applyFill="1" applyBorder="1" applyAlignment="1">
      <alignment horizontal="center"/>
    </xf>
    <xf numFmtId="164" fontId="9" fillId="2" borderId="21" xfId="2" applyNumberFormat="1" applyFont="1" applyFill="1" applyBorder="1" applyAlignment="1">
      <alignment horizontal="center"/>
    </xf>
    <xf numFmtId="0" fontId="5" fillId="0" borderId="22" xfId="3" applyFont="1" applyBorder="1" applyAlignment="1">
      <alignment horizontal="center"/>
    </xf>
    <xf numFmtId="164" fontId="10" fillId="3" borderId="22" xfId="4" applyNumberFormat="1" applyFont="1" applyFill="1" applyBorder="1"/>
    <xf numFmtId="164" fontId="10" fillId="2" borderId="22" xfId="4" applyNumberFormat="1" applyFont="1" applyFill="1" applyBorder="1"/>
    <xf numFmtId="164" fontId="10" fillId="2" borderId="23" xfId="4" applyNumberFormat="1" applyFont="1" applyFill="1" applyBorder="1"/>
    <xf numFmtId="164" fontId="9" fillId="2" borderId="24" xfId="2" applyNumberFormat="1" applyFont="1" applyFill="1" applyBorder="1" applyAlignment="1">
      <alignment horizontal="center"/>
    </xf>
    <xf numFmtId="164" fontId="9" fillId="2" borderId="25" xfId="2" applyNumberFormat="1" applyFont="1" applyFill="1" applyBorder="1" applyAlignment="1">
      <alignment horizontal="center"/>
    </xf>
    <xf numFmtId="164" fontId="11" fillId="0" borderId="24" xfId="0" applyNumberFormat="1" applyFont="1" applyBorder="1"/>
    <xf numFmtId="164" fontId="11" fillId="0" borderId="25" xfId="0" applyNumberFormat="1" applyFont="1" applyBorder="1"/>
    <xf numFmtId="0" fontId="5" fillId="0" borderId="18" xfId="3" applyFont="1" applyBorder="1"/>
    <xf numFmtId="164" fontId="10" fillId="2" borderId="26" xfId="3" applyNumberFormat="1" applyFont="1" applyFill="1" applyBorder="1"/>
    <xf numFmtId="164" fontId="10" fillId="2" borderId="18" xfId="3" applyNumberFormat="1" applyFont="1" applyFill="1" applyBorder="1"/>
    <xf numFmtId="164" fontId="10" fillId="2" borderId="27" xfId="3" applyNumberFormat="1" applyFont="1" applyFill="1" applyBorder="1"/>
    <xf numFmtId="0" fontId="5" fillId="2" borderId="18" xfId="3" applyFont="1" applyFill="1" applyBorder="1" applyAlignment="1">
      <alignment horizontal="left"/>
    </xf>
    <xf numFmtId="0" fontId="5" fillId="0" borderId="18" xfId="3" applyFont="1" applyBorder="1" applyAlignment="1">
      <alignment horizontal="left"/>
    </xf>
    <xf numFmtId="164" fontId="10" fillId="3" borderId="28" xfId="4" applyNumberFormat="1" applyFont="1" applyFill="1" applyBorder="1"/>
    <xf numFmtId="164" fontId="12" fillId="3" borderId="16" xfId="4" applyNumberFormat="1" applyFont="1" applyFill="1" applyBorder="1"/>
    <xf numFmtId="164" fontId="12" fillId="2" borderId="16" xfId="4" applyNumberFormat="1" applyFont="1" applyFill="1" applyBorder="1"/>
    <xf numFmtId="164" fontId="12" fillId="2" borderId="27" xfId="3" applyNumberFormat="1" applyFont="1" applyFill="1" applyBorder="1"/>
    <xf numFmtId="164" fontId="10" fillId="2" borderId="27" xfId="4" applyNumberFormat="1" applyFont="1" applyFill="1" applyBorder="1"/>
    <xf numFmtId="164" fontId="10" fillId="0" borderId="27" xfId="3" applyNumberFormat="1" applyFont="1" applyBorder="1"/>
    <xf numFmtId="164" fontId="13" fillId="3" borderId="16" xfId="4" applyNumberFormat="1" applyFont="1" applyFill="1" applyBorder="1"/>
    <xf numFmtId="164" fontId="13" fillId="2" borderId="16" xfId="4" applyNumberFormat="1" applyFont="1" applyFill="1" applyBorder="1"/>
    <xf numFmtId="164" fontId="13" fillId="0" borderId="27" xfId="3" applyNumberFormat="1" applyFont="1" applyBorder="1"/>
    <xf numFmtId="0" fontId="5" fillId="0" borderId="10" xfId="3" applyFont="1" applyBorder="1" applyAlignment="1">
      <alignment horizontal="center"/>
    </xf>
    <xf numFmtId="3" fontId="5" fillId="0" borderId="11" xfId="3" applyNumberFormat="1" applyFont="1" applyBorder="1" applyAlignment="1">
      <alignment horizontal="center"/>
    </xf>
    <xf numFmtId="0" fontId="5" fillId="0" borderId="12" xfId="3" applyFont="1" applyBorder="1"/>
    <xf numFmtId="164" fontId="10" fillId="3" borderId="10" xfId="4" applyNumberFormat="1" applyFont="1" applyFill="1" applyBorder="1"/>
    <xf numFmtId="164" fontId="10" fillId="2" borderId="10" xfId="4" applyNumberFormat="1" applyFont="1" applyFill="1" applyBorder="1"/>
    <xf numFmtId="164" fontId="10" fillId="0" borderId="29" xfId="3" applyNumberFormat="1" applyFont="1" applyBorder="1"/>
    <xf numFmtId="164" fontId="11" fillId="3" borderId="15" xfId="0" applyNumberFormat="1" applyFont="1" applyFill="1" applyBorder="1"/>
    <xf numFmtId="164" fontId="11" fillId="0" borderId="13" xfId="0" applyNumberFormat="1" applyFont="1" applyBorder="1"/>
    <xf numFmtId="164" fontId="11" fillId="0" borderId="14" xfId="0" applyNumberFormat="1" applyFont="1" applyBorder="1"/>
    <xf numFmtId="0" fontId="5" fillId="0" borderId="5" xfId="3" applyFont="1" applyBorder="1" applyAlignment="1">
      <alignment horizontal="center"/>
    </xf>
    <xf numFmtId="3" fontId="5" fillId="0" borderId="30" xfId="3" applyNumberFormat="1" applyFont="1" applyBorder="1" applyAlignment="1">
      <alignment horizontal="center"/>
    </xf>
    <xf numFmtId="0" fontId="5" fillId="0" borderId="6" xfId="3" applyFont="1" applyBorder="1"/>
    <xf numFmtId="164" fontId="10" fillId="3" borderId="5" xfId="4" applyNumberFormat="1" applyFont="1" applyFill="1" applyBorder="1"/>
    <xf numFmtId="164" fontId="10" fillId="2" borderId="5" xfId="4" applyNumberFormat="1" applyFont="1" applyFill="1" applyBorder="1"/>
    <xf numFmtId="164" fontId="10" fillId="0" borderId="31" xfId="3" applyNumberFormat="1" applyFont="1" applyBorder="1"/>
    <xf numFmtId="164" fontId="11" fillId="3" borderId="9" xfId="0" applyNumberFormat="1" applyFont="1" applyFill="1" applyBorder="1"/>
    <xf numFmtId="164" fontId="11" fillId="0" borderId="7" xfId="0" applyNumberFormat="1" applyFont="1" applyBorder="1"/>
    <xf numFmtId="164" fontId="11" fillId="0" borderId="32" xfId="0" applyNumberFormat="1" applyFont="1" applyBorder="1"/>
    <xf numFmtId="3" fontId="5" fillId="0" borderId="33" xfId="3" applyNumberFormat="1" applyFont="1" applyBorder="1" applyAlignment="1">
      <alignment horizontal="center"/>
    </xf>
    <xf numFmtId="0" fontId="5" fillId="0" borderId="26" xfId="3" applyFont="1" applyBorder="1"/>
    <xf numFmtId="164" fontId="13" fillId="3" borderId="22" xfId="4" applyNumberFormat="1" applyFont="1" applyFill="1" applyBorder="1"/>
    <xf numFmtId="164" fontId="13" fillId="2" borderId="22" xfId="4" applyNumberFormat="1" applyFont="1" applyFill="1" applyBorder="1"/>
    <xf numFmtId="164" fontId="13" fillId="0" borderId="23" xfId="3" applyNumberFormat="1" applyFont="1" applyBorder="1"/>
    <xf numFmtId="164" fontId="11" fillId="3" borderId="34" xfId="0" applyNumberFormat="1" applyFont="1" applyFill="1" applyBorder="1"/>
    <xf numFmtId="164" fontId="11" fillId="0" borderId="35" xfId="0" applyNumberFormat="1" applyFont="1" applyBorder="1"/>
    <xf numFmtId="164" fontId="11" fillId="0" borderId="36" xfId="0" applyNumberFormat="1" applyFont="1" applyBorder="1"/>
    <xf numFmtId="164" fontId="13" fillId="3" borderId="28" xfId="4" applyNumberFormat="1" applyFont="1" applyFill="1" applyBorder="1"/>
    <xf numFmtId="164" fontId="13" fillId="2" borderId="27" xfId="4" applyNumberFormat="1" applyFont="1" applyFill="1" applyBorder="1"/>
    <xf numFmtId="0" fontId="14" fillId="0" borderId="26" xfId="3" applyFont="1" applyBorder="1"/>
    <xf numFmtId="164" fontId="12" fillId="3" borderId="28" xfId="4" applyNumberFormat="1" applyFont="1" applyFill="1" applyBorder="1"/>
    <xf numFmtId="164" fontId="12" fillId="2" borderId="27" xfId="4" applyNumberFormat="1" applyFont="1" applyFill="1" applyBorder="1"/>
    <xf numFmtId="164" fontId="10" fillId="3" borderId="34" xfId="4" applyNumberFormat="1" applyFont="1" applyFill="1" applyBorder="1"/>
    <xf numFmtId="164" fontId="10" fillId="0" borderId="35" xfId="3" applyNumberFormat="1" applyFont="1" applyBorder="1"/>
    <xf numFmtId="164" fontId="10" fillId="0" borderId="36" xfId="3" applyNumberFormat="1" applyFont="1" applyBorder="1"/>
    <xf numFmtId="0" fontId="5" fillId="0" borderId="22" xfId="3" applyBorder="1" applyAlignment="1">
      <alignment horizontal="center"/>
    </xf>
    <xf numFmtId="3" fontId="5" fillId="0" borderId="33" xfId="3" applyNumberFormat="1" applyBorder="1" applyAlignment="1">
      <alignment horizontal="center"/>
    </xf>
    <xf numFmtId="0" fontId="5" fillId="0" borderId="26" xfId="3" applyBorder="1"/>
    <xf numFmtId="164" fontId="13" fillId="3" borderId="28" xfId="3" applyNumberFormat="1" applyFont="1" applyFill="1" applyBorder="1"/>
    <xf numFmtId="164" fontId="13" fillId="2" borderId="16" xfId="3" applyNumberFormat="1" applyFont="1" applyFill="1" applyBorder="1"/>
    <xf numFmtId="0" fontId="15" fillId="0" borderId="26" xfId="3" applyFont="1" applyBorder="1"/>
    <xf numFmtId="164" fontId="10" fillId="3" borderId="28" xfId="3" applyNumberFormat="1" applyFont="1" applyFill="1" applyBorder="1"/>
    <xf numFmtId="164" fontId="10" fillId="2" borderId="16" xfId="3" applyNumberFormat="1" applyFont="1" applyFill="1" applyBorder="1"/>
    <xf numFmtId="164" fontId="10" fillId="2" borderId="28" xfId="3" applyNumberFormat="1" applyFont="1" applyFill="1" applyBorder="1"/>
    <xf numFmtId="164" fontId="10" fillId="0" borderId="18" xfId="3" applyNumberFormat="1" applyFont="1" applyBorder="1"/>
    <xf numFmtId="164" fontId="10" fillId="2" borderId="24" xfId="4" applyNumberFormat="1" applyFont="1" applyFill="1" applyBorder="1"/>
    <xf numFmtId="164" fontId="7" fillId="3" borderId="37" xfId="4" applyNumberFormat="1" applyFont="1" applyFill="1" applyBorder="1"/>
    <xf numFmtId="164" fontId="7" fillId="2" borderId="37" xfId="4" applyNumberFormat="1" applyFont="1" applyFill="1" applyBorder="1"/>
    <xf numFmtId="164" fontId="7" fillId="0" borderId="39" xfId="3" applyNumberFormat="1" applyFont="1" applyBorder="1"/>
    <xf numFmtId="164" fontId="7" fillId="3" borderId="40" xfId="4" applyNumberFormat="1" applyFont="1" applyFill="1" applyBorder="1"/>
    <xf numFmtId="164" fontId="7" fillId="0" borderId="41" xfId="3" applyNumberFormat="1" applyFont="1" applyBorder="1"/>
    <xf numFmtId="164" fontId="7" fillId="0" borderId="42" xfId="3" applyNumberFormat="1" applyFont="1" applyBorder="1"/>
    <xf numFmtId="0" fontId="9" fillId="0" borderId="0" xfId="3" applyFont="1" applyBorder="1" applyAlignment="1">
      <alignment horizontal="left"/>
    </xf>
    <xf numFmtId="165" fontId="7" fillId="2" borderId="0" xfId="4" applyNumberFormat="1" applyFont="1" applyFill="1" applyBorder="1"/>
    <xf numFmtId="165" fontId="7" fillId="0" borderId="0" xfId="3" applyNumberFormat="1" applyFont="1" applyBorder="1"/>
    <xf numFmtId="164" fontId="7" fillId="0" borderId="0" xfId="3" applyNumberFormat="1" applyFont="1" applyBorder="1"/>
    <xf numFmtId="165" fontId="10" fillId="0" borderId="44" xfId="4" applyNumberFormat="1" applyFont="1" applyBorder="1"/>
    <xf numFmtId="164" fontId="7" fillId="0" borderId="44" xfId="4" applyFont="1" applyBorder="1"/>
    <xf numFmtId="164" fontId="7" fillId="0" borderId="45" xfId="4" applyNumberFormat="1" applyFont="1" applyBorder="1"/>
    <xf numFmtId="0" fontId="7" fillId="0" borderId="22" xfId="2" applyFont="1" applyBorder="1" applyAlignment="1">
      <alignment horizontal="center"/>
    </xf>
    <xf numFmtId="0" fontId="7" fillId="0" borderId="33" xfId="2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8" fillId="3" borderId="19" xfId="2" applyFont="1" applyFill="1" applyBorder="1" applyAlignment="1">
      <alignment horizontal="center"/>
    </xf>
    <xf numFmtId="0" fontId="8" fillId="3" borderId="24" xfId="2" applyFont="1" applyFill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3" fontId="15" fillId="0" borderId="16" xfId="3" applyNumberFormat="1" applyFont="1" applyBorder="1" applyAlignment="1">
      <alignment horizontal="center"/>
    </xf>
    <xf numFmtId="3" fontId="15" fillId="0" borderId="17" xfId="3" applyNumberFormat="1" applyFont="1" applyBorder="1" applyAlignment="1">
      <alignment horizontal="center"/>
    </xf>
    <xf numFmtId="0" fontId="15" fillId="0" borderId="18" xfId="3" applyFont="1" applyBorder="1"/>
    <xf numFmtId="164" fontId="13" fillId="3" borderId="9" xfId="4" applyNumberFormat="1" applyFont="1" applyFill="1" applyBorder="1"/>
    <xf numFmtId="164" fontId="13" fillId="2" borderId="25" xfId="4" applyNumberFormat="1" applyFont="1" applyFill="1" applyBorder="1"/>
    <xf numFmtId="0" fontId="15" fillId="0" borderId="22" xfId="2" applyFont="1" applyBorder="1" applyAlignment="1">
      <alignment horizontal="center"/>
    </xf>
    <xf numFmtId="164" fontId="13" fillId="3" borderId="19" xfId="4" applyNumberFormat="1" applyFont="1" applyFill="1" applyBorder="1"/>
    <xf numFmtId="0" fontId="15" fillId="0" borderId="16" xfId="2" applyFont="1" applyBorder="1" applyAlignment="1">
      <alignment horizontal="center"/>
    </xf>
    <xf numFmtId="164" fontId="13" fillId="2" borderId="24" xfId="4" applyNumberFormat="1" applyFont="1" applyFill="1" applyBorder="1"/>
    <xf numFmtId="0" fontId="15" fillId="0" borderId="18" xfId="2" applyFont="1" applyBorder="1" applyAlignment="1">
      <alignment horizontal="left"/>
    </xf>
    <xf numFmtId="0" fontId="15" fillId="0" borderId="17" xfId="3" applyFont="1" applyBorder="1"/>
    <xf numFmtId="164" fontId="13" fillId="2" borderId="17" xfId="4" applyNumberFormat="1" applyFont="1" applyFill="1" applyBorder="1"/>
    <xf numFmtId="0" fontId="15" fillId="0" borderId="46" xfId="3" applyFont="1" applyBorder="1" applyAlignment="1">
      <alignment horizontal="center"/>
    </xf>
    <xf numFmtId="3" fontId="15" fillId="0" borderId="47" xfId="3" applyNumberFormat="1" applyFont="1" applyBorder="1" applyAlignment="1">
      <alignment horizontal="center"/>
    </xf>
    <xf numFmtId="0" fontId="15" fillId="0" borderId="48" xfId="3" applyFont="1" applyBorder="1"/>
    <xf numFmtId="164" fontId="10" fillId="3" borderId="49" xfId="4" applyNumberFormat="1" applyFont="1" applyFill="1" applyBorder="1"/>
    <xf numFmtId="164" fontId="10" fillId="2" borderId="50" xfId="4" applyNumberFormat="1" applyFont="1" applyFill="1" applyBorder="1"/>
    <xf numFmtId="164" fontId="10" fillId="0" borderId="25" xfId="4" applyNumberFormat="1" applyFont="1" applyFill="1" applyBorder="1"/>
    <xf numFmtId="164" fontId="7" fillId="2" borderId="40" xfId="4" applyNumberFormat="1" applyFont="1" applyFill="1" applyBorder="1"/>
    <xf numFmtId="164" fontId="7" fillId="2" borderId="0" xfId="4" applyNumberFormat="1" applyFont="1" applyFill="1" applyBorder="1"/>
    <xf numFmtId="0" fontId="8" fillId="3" borderId="34" xfId="2" applyFont="1" applyFill="1" applyBorder="1" applyAlignment="1">
      <alignment horizontal="center"/>
    </xf>
    <xf numFmtId="0" fontId="8" fillId="3" borderId="35" xfId="2" applyFont="1" applyFill="1" applyBorder="1" applyAlignment="1">
      <alignment horizontal="center"/>
    </xf>
    <xf numFmtId="3" fontId="15" fillId="0" borderId="33" xfId="2" applyNumberFormat="1" applyFont="1" applyBorder="1" applyAlignment="1">
      <alignment horizontal="center"/>
    </xf>
    <xf numFmtId="0" fontId="15" fillId="0" borderId="26" xfId="2" applyFont="1" applyBorder="1" applyAlignment="1">
      <alignment horizontal="left"/>
    </xf>
    <xf numFmtId="43" fontId="13" fillId="3" borderId="22" xfId="1" applyNumberFormat="1" applyFont="1" applyFill="1" applyBorder="1" applyAlignment="1">
      <alignment horizontal="center"/>
    </xf>
    <xf numFmtId="43" fontId="13" fillId="2" borderId="22" xfId="1" applyNumberFormat="1" applyFont="1" applyFill="1" applyBorder="1" applyAlignment="1">
      <alignment horizontal="center"/>
    </xf>
    <xf numFmtId="164" fontId="13" fillId="2" borderId="26" xfId="1" applyNumberFormat="1" applyFont="1" applyFill="1" applyBorder="1" applyAlignment="1">
      <alignment horizontal="center"/>
    </xf>
    <xf numFmtId="166" fontId="15" fillId="3" borderId="34" xfId="2" applyNumberFormat="1" applyFont="1" applyFill="1" applyBorder="1" applyAlignment="1">
      <alignment horizontal="center"/>
    </xf>
    <xf numFmtId="166" fontId="15" fillId="2" borderId="35" xfId="2" applyNumberFormat="1" applyFont="1" applyFill="1" applyBorder="1" applyAlignment="1">
      <alignment horizontal="center"/>
    </xf>
    <xf numFmtId="166" fontId="15" fillId="2" borderId="36" xfId="2" applyNumberFormat="1" applyFont="1" applyFill="1" applyBorder="1" applyAlignment="1">
      <alignment horizontal="center"/>
    </xf>
    <xf numFmtId="166" fontId="15" fillId="3" borderId="19" xfId="2" applyNumberFormat="1" applyFont="1" applyFill="1" applyBorder="1" applyAlignment="1">
      <alignment horizontal="center"/>
    </xf>
    <xf numFmtId="166" fontId="15" fillId="2" borderId="24" xfId="2" applyNumberFormat="1" applyFont="1" applyFill="1" applyBorder="1" applyAlignment="1">
      <alignment horizontal="center"/>
    </xf>
    <xf numFmtId="166" fontId="15" fillId="2" borderId="25" xfId="2" applyNumberFormat="1" applyFont="1" applyFill="1" applyBorder="1" applyAlignment="1">
      <alignment horizontal="center"/>
    </xf>
    <xf numFmtId="3" fontId="10" fillId="0" borderId="17" xfId="2" applyNumberFormat="1" applyFont="1" applyBorder="1" applyAlignment="1">
      <alignment horizontal="center"/>
    </xf>
    <xf numFmtId="0" fontId="15" fillId="0" borderId="51" xfId="3" applyFont="1" applyBorder="1" applyAlignment="1">
      <alignment horizontal="center"/>
    </xf>
    <xf numFmtId="3" fontId="10" fillId="0" borderId="52" xfId="3" applyNumberFormat="1" applyFont="1" applyBorder="1" applyAlignment="1">
      <alignment horizontal="center"/>
    </xf>
    <xf numFmtId="0" fontId="15" fillId="0" borderId="53" xfId="3" applyFont="1" applyBorder="1"/>
    <xf numFmtId="43" fontId="13" fillId="3" borderId="51" xfId="4" applyNumberFormat="1" applyFont="1" applyFill="1" applyBorder="1"/>
    <xf numFmtId="43" fontId="13" fillId="2" borderId="51" xfId="4" applyNumberFormat="1" applyFont="1" applyFill="1" applyBorder="1"/>
    <xf numFmtId="164" fontId="13" fillId="2" borderId="53" xfId="3" applyNumberFormat="1" applyFont="1" applyFill="1" applyBorder="1"/>
    <xf numFmtId="166" fontId="15" fillId="3" borderId="54" xfId="2" applyNumberFormat="1" applyFont="1" applyFill="1" applyBorder="1" applyAlignment="1">
      <alignment horizontal="center"/>
    </xf>
    <xf numFmtId="166" fontId="15" fillId="2" borderId="55" xfId="2" applyNumberFormat="1" applyFont="1" applyFill="1" applyBorder="1" applyAlignment="1">
      <alignment horizontal="center"/>
    </xf>
    <xf numFmtId="166" fontId="15" fillId="2" borderId="56" xfId="2" applyNumberFormat="1" applyFont="1" applyFill="1" applyBorder="1" applyAlignment="1">
      <alignment horizontal="center"/>
    </xf>
    <xf numFmtId="0" fontId="15" fillId="0" borderId="51" xfId="2" applyFont="1" applyBorder="1" applyAlignment="1">
      <alignment horizontal="center"/>
    </xf>
    <xf numFmtId="3" fontId="15" fillId="0" borderId="52" xfId="2" applyNumberFormat="1" applyFont="1" applyBorder="1" applyAlignment="1">
      <alignment horizontal="center"/>
    </xf>
    <xf numFmtId="0" fontId="15" fillId="0" borderId="53" xfId="2" applyFont="1" applyBorder="1" applyAlignment="1">
      <alignment horizontal="left"/>
    </xf>
    <xf numFmtId="43" fontId="13" fillId="3" borderId="16" xfId="1" applyNumberFormat="1" applyFont="1" applyFill="1" applyBorder="1" applyAlignment="1">
      <alignment horizontal="center"/>
    </xf>
    <xf numFmtId="43" fontId="13" fillId="2" borderId="16" xfId="1" applyNumberFormat="1" applyFont="1" applyFill="1" applyBorder="1" applyAlignment="1">
      <alignment horizontal="center"/>
    </xf>
    <xf numFmtId="164" fontId="13" fillId="2" borderId="25" xfId="1" applyNumberFormat="1" applyFont="1" applyFill="1" applyBorder="1" applyAlignment="1">
      <alignment horizontal="center"/>
    </xf>
    <xf numFmtId="164" fontId="13" fillId="2" borderId="36" xfId="1" applyNumberFormat="1" applyFont="1" applyFill="1" applyBorder="1" applyAlignment="1">
      <alignment horizontal="center"/>
    </xf>
    <xf numFmtId="43" fontId="16" fillId="3" borderId="37" xfId="4" applyNumberFormat="1" applyFont="1" applyFill="1" applyBorder="1"/>
    <xf numFmtId="43" fontId="16" fillId="2" borderId="37" xfId="4" applyNumberFormat="1" applyFont="1" applyFill="1" applyBorder="1"/>
    <xf numFmtId="164" fontId="7" fillId="2" borderId="39" xfId="3" applyNumberFormat="1" applyFont="1" applyFill="1" applyBorder="1"/>
    <xf numFmtId="166" fontId="15" fillId="3" borderId="40" xfId="3" applyNumberFormat="1" applyFont="1" applyFill="1" applyBorder="1"/>
    <xf numFmtId="166" fontId="15" fillId="0" borderId="44" xfId="3" applyNumberFormat="1" applyFont="1" applyBorder="1"/>
    <xf numFmtId="166" fontId="15" fillId="0" borderId="42" xfId="3" applyNumberFormat="1" applyFont="1" applyBorder="1"/>
    <xf numFmtId="0" fontId="9" fillId="2" borderId="0" xfId="3" applyFont="1" applyFill="1" applyBorder="1" applyAlignment="1">
      <alignment horizontal="left"/>
    </xf>
    <xf numFmtId="43" fontId="16" fillId="2" borderId="0" xfId="4" applyNumberFormat="1" applyFont="1" applyFill="1" applyBorder="1"/>
    <xf numFmtId="164" fontId="16" fillId="0" borderId="0" xfId="3" applyNumberFormat="1" applyFont="1" applyBorder="1"/>
    <xf numFmtId="166" fontId="10" fillId="2" borderId="0" xfId="3" applyNumberFormat="1" applyFont="1" applyFill="1" applyBorder="1"/>
    <xf numFmtId="166" fontId="10" fillId="0" borderId="0" xfId="3" applyNumberFormat="1" applyFont="1" applyBorder="1"/>
    <xf numFmtId="0" fontId="6" fillId="0" borderId="43" xfId="3" applyFont="1" applyBorder="1" applyAlignment="1"/>
    <xf numFmtId="0" fontId="6" fillId="0" borderId="44" xfId="3" applyFont="1" applyBorder="1" applyAlignment="1"/>
    <xf numFmtId="165" fontId="10" fillId="2" borderId="40" xfId="4" applyNumberFormat="1" applyFont="1" applyFill="1" applyBorder="1"/>
    <xf numFmtId="164" fontId="7" fillId="0" borderId="43" xfId="4" applyFont="1" applyBorder="1"/>
    <xf numFmtId="164" fontId="7" fillId="0" borderId="42" xfId="4" applyFont="1" applyBorder="1"/>
    <xf numFmtId="0" fontId="9" fillId="0" borderId="26" xfId="2" applyFont="1" applyBorder="1" applyAlignment="1">
      <alignment horizontal="center"/>
    </xf>
    <xf numFmtId="0" fontId="9" fillId="0" borderId="18" xfId="2" applyFont="1" applyBorder="1" applyAlignment="1">
      <alignment horizontal="center"/>
    </xf>
    <xf numFmtId="0" fontId="9" fillId="3" borderId="19" xfId="2" applyFont="1" applyFill="1" applyBorder="1" applyAlignment="1">
      <alignment horizontal="center"/>
    </xf>
    <xf numFmtId="0" fontId="9" fillId="3" borderId="28" xfId="2" applyFont="1" applyFill="1" applyBorder="1" applyAlignment="1">
      <alignment horizontal="center"/>
    </xf>
    <xf numFmtId="0" fontId="9" fillId="3" borderId="25" xfId="2" applyFont="1" applyFill="1" applyBorder="1" applyAlignment="1">
      <alignment horizontal="center"/>
    </xf>
    <xf numFmtId="3" fontId="15" fillId="0" borderId="17" xfId="2" applyNumberFormat="1" applyFont="1" applyBorder="1" applyAlignment="1">
      <alignment horizontal="center"/>
    </xf>
    <xf numFmtId="43" fontId="15" fillId="3" borderId="19" xfId="1" applyFont="1" applyFill="1" applyBorder="1" applyAlignment="1">
      <alignment horizontal="center"/>
    </xf>
    <xf numFmtId="43" fontId="10" fillId="2" borderId="27" xfId="1" applyFont="1" applyFill="1" applyBorder="1" applyAlignment="1">
      <alignment horizontal="center"/>
    </xf>
    <xf numFmtId="43" fontId="10" fillId="2" borderId="56" xfId="1" applyFont="1" applyFill="1" applyBorder="1" applyAlignment="1">
      <alignment horizontal="center"/>
    </xf>
    <xf numFmtId="43" fontId="8" fillId="3" borderId="40" xfId="1" applyFont="1" applyFill="1" applyBorder="1" applyAlignment="1"/>
    <xf numFmtId="43" fontId="7" fillId="2" borderId="37" xfId="1" applyFont="1" applyFill="1" applyBorder="1"/>
    <xf numFmtId="43" fontId="7" fillId="2" borderId="45" xfId="1" applyFont="1" applyFill="1" applyBorder="1"/>
    <xf numFmtId="0" fontId="8" fillId="3" borderId="40" xfId="2" applyFont="1" applyFill="1" applyBorder="1" applyAlignment="1">
      <alignment horizontal="center"/>
    </xf>
    <xf numFmtId="0" fontId="8" fillId="3" borderId="41" xfId="2" applyFont="1" applyFill="1" applyBorder="1" applyAlignment="1">
      <alignment horizontal="center"/>
    </xf>
    <xf numFmtId="164" fontId="8" fillId="3" borderId="45" xfId="2" applyNumberFormat="1" applyFont="1" applyFill="1" applyBorder="1" applyAlignment="1">
      <alignment horizontal="center"/>
    </xf>
    <xf numFmtId="0" fontId="11" fillId="0" borderId="0" xfId="0" applyFont="1"/>
    <xf numFmtId="167" fontId="11" fillId="0" borderId="0" xfId="0" applyNumberFormat="1" applyFont="1"/>
    <xf numFmtId="164" fontId="8" fillId="3" borderId="22" xfId="4" applyNumberFormat="1" applyFont="1" applyFill="1" applyBorder="1"/>
    <xf numFmtId="164" fontId="8" fillId="2" borderId="22" xfId="4" applyNumberFormat="1" applyFont="1" applyFill="1" applyBorder="1"/>
    <xf numFmtId="164" fontId="8" fillId="2" borderId="36" xfId="4" applyNumberFormat="1" applyFont="1" applyFill="1" applyBorder="1"/>
    <xf numFmtId="164" fontId="8" fillId="3" borderId="16" xfId="4" applyNumberFormat="1" applyFont="1" applyFill="1" applyBorder="1"/>
    <xf numFmtId="164" fontId="8" fillId="2" borderId="16" xfId="4" applyNumberFormat="1" applyFont="1" applyFill="1" applyBorder="1"/>
    <xf numFmtId="164" fontId="8" fillId="0" borderId="25" xfId="4" applyNumberFormat="1" applyFont="1" applyFill="1" applyBorder="1"/>
    <xf numFmtId="164" fontId="8" fillId="3" borderId="10" xfId="4" applyNumberFormat="1" applyFont="1" applyFill="1" applyBorder="1"/>
    <xf numFmtId="164" fontId="8" fillId="2" borderId="10" xfId="4" applyNumberFormat="1" applyFont="1" applyFill="1" applyBorder="1"/>
    <xf numFmtId="164" fontId="8" fillId="2" borderId="14" xfId="4" applyNumberFormat="1" applyFont="1" applyFill="1" applyBorder="1"/>
    <xf numFmtId="0" fontId="0" fillId="0" borderId="0" xfId="0" applyBorder="1"/>
    <xf numFmtId="0" fontId="11" fillId="2" borderId="0" xfId="0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0" fontId="11" fillId="2" borderId="0" xfId="0" applyFont="1" applyFill="1"/>
    <xf numFmtId="164" fontId="11" fillId="0" borderId="0" xfId="0" applyNumberFormat="1" applyFont="1"/>
    <xf numFmtId="0" fontId="6" fillId="0" borderId="0" xfId="2" applyFont="1" applyBorder="1"/>
    <xf numFmtId="0" fontId="6" fillId="0" borderId="37" xfId="2" applyFont="1" applyBorder="1"/>
    <xf numFmtId="0" fontId="4" fillId="0" borderId="44" xfId="0" applyFont="1" applyBorder="1"/>
    <xf numFmtId="0" fontId="4" fillId="0" borderId="39" xfId="0" applyFont="1" applyBorder="1"/>
    <xf numFmtId="0" fontId="0" fillId="0" borderId="41" xfId="0" applyBorder="1"/>
    <xf numFmtId="0" fontId="0" fillId="0" borderId="42" xfId="0" applyBorder="1"/>
    <xf numFmtId="0" fontId="7" fillId="0" borderId="57" xfId="2" applyFont="1" applyBorder="1" applyAlignment="1">
      <alignment horizontal="center"/>
    </xf>
    <xf numFmtId="0" fontId="7" fillId="0" borderId="58" xfId="2" applyFont="1" applyBorder="1" applyAlignment="1">
      <alignment horizontal="center"/>
    </xf>
    <xf numFmtId="0" fontId="7" fillId="0" borderId="59" xfId="2" applyFont="1" applyBorder="1" applyAlignment="1">
      <alignment horizontal="center"/>
    </xf>
    <xf numFmtId="0" fontId="9" fillId="3" borderId="22" xfId="2" applyFont="1" applyFill="1" applyBorder="1" applyAlignment="1">
      <alignment horizontal="center"/>
    </xf>
    <xf numFmtId="0" fontId="7" fillId="3" borderId="60" xfId="2" applyFont="1" applyFill="1" applyBorder="1" applyAlignment="1">
      <alignment horizontal="center"/>
    </xf>
    <xf numFmtId="0" fontId="7" fillId="0" borderId="41" xfId="2" applyFont="1" applyBorder="1" applyAlignment="1">
      <alignment horizontal="center"/>
    </xf>
    <xf numFmtId="0" fontId="7" fillId="0" borderId="39" xfId="2" applyFont="1" applyBorder="1" applyAlignment="1">
      <alignment horizontal="center"/>
    </xf>
    <xf numFmtId="0" fontId="18" fillId="3" borderId="58" xfId="0" applyFont="1" applyFill="1" applyBorder="1" applyAlignment="1">
      <alignment horizontal="center"/>
    </xf>
    <xf numFmtId="0" fontId="7" fillId="3" borderId="61" xfId="2" applyFont="1" applyFill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33" xfId="2" applyFont="1" applyBorder="1" applyAlignment="1">
      <alignment horizontal="center"/>
    </xf>
    <xf numFmtId="0" fontId="10" fillId="0" borderId="26" xfId="2" applyFont="1" applyBorder="1" applyAlignment="1">
      <alignment horizontal="left"/>
    </xf>
    <xf numFmtId="164" fontId="10" fillId="3" borderId="22" xfId="5" applyNumberFormat="1" applyFont="1" applyFill="1" applyBorder="1" applyAlignment="1">
      <alignment horizontal="center"/>
    </xf>
    <xf numFmtId="164" fontId="10" fillId="2" borderId="5" xfId="5" applyNumberFormat="1" applyFont="1" applyFill="1" applyBorder="1" applyAlignment="1">
      <alignment horizontal="center"/>
    </xf>
    <xf numFmtId="164" fontId="19" fillId="2" borderId="23" xfId="5" applyNumberFormat="1" applyFont="1" applyFill="1" applyBorder="1" applyAlignment="1">
      <alignment horizontal="center"/>
    </xf>
    <xf numFmtId="164" fontId="10" fillId="3" borderId="19" xfId="5" applyNumberFormat="1" applyFont="1" applyFill="1" applyBorder="1" applyAlignment="1">
      <alignment horizontal="center"/>
    </xf>
    <xf numFmtId="164" fontId="10" fillId="2" borderId="24" xfId="5" applyNumberFormat="1" applyFont="1" applyFill="1" applyBorder="1" applyAlignment="1">
      <alignment horizontal="center"/>
    </xf>
    <xf numFmtId="164" fontId="10" fillId="2" borderId="25" xfId="5" applyNumberFormat="1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18" xfId="2" applyFont="1" applyBorder="1" applyAlignment="1">
      <alignment horizontal="left"/>
    </xf>
    <xf numFmtId="164" fontId="10" fillId="2" borderId="22" xfId="5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3" fillId="0" borderId="16" xfId="2" applyFont="1" applyBorder="1" applyAlignment="1">
      <alignment horizontal="center"/>
    </xf>
    <xf numFmtId="3" fontId="13" fillId="0" borderId="17" xfId="2" applyNumberFormat="1" applyFont="1" applyBorder="1" applyAlignment="1">
      <alignment horizontal="center"/>
    </xf>
    <xf numFmtId="0" fontId="13" fillId="0" borderId="18" xfId="2" applyFont="1" applyBorder="1" applyAlignment="1">
      <alignment horizontal="left"/>
    </xf>
    <xf numFmtId="164" fontId="10" fillId="3" borderId="28" xfId="5" applyNumberFormat="1" applyFont="1" applyFill="1" applyBorder="1" applyAlignment="1">
      <alignment horizontal="center"/>
    </xf>
    <xf numFmtId="164" fontId="10" fillId="2" borderId="16" xfId="5" applyNumberFormat="1" applyFont="1" applyFill="1" applyBorder="1" applyAlignment="1">
      <alignment horizontal="center"/>
    </xf>
    <xf numFmtId="1" fontId="10" fillId="0" borderId="16" xfId="2" applyNumberFormat="1" applyFont="1" applyBorder="1" applyAlignment="1">
      <alignment horizontal="center"/>
    </xf>
    <xf numFmtId="164" fontId="10" fillId="2" borderId="27" xfId="5" applyNumberFormat="1" applyFont="1" applyFill="1" applyBorder="1" applyAlignment="1">
      <alignment horizontal="center"/>
    </xf>
    <xf numFmtId="0" fontId="10" fillId="0" borderId="51" xfId="2" applyFont="1" applyBorder="1" applyAlignment="1">
      <alignment horizontal="center"/>
    </xf>
    <xf numFmtId="3" fontId="10" fillId="0" borderId="52" xfId="2" applyNumberFormat="1" applyFont="1" applyBorder="1" applyAlignment="1">
      <alignment horizontal="center"/>
    </xf>
    <xf numFmtId="0" fontId="10" fillId="0" borderId="53" xfId="2" applyFont="1" applyBorder="1" applyAlignment="1">
      <alignment horizontal="left"/>
    </xf>
    <xf numFmtId="164" fontId="10" fillId="3" borderId="51" xfId="5" applyNumberFormat="1" applyFont="1" applyFill="1" applyBorder="1" applyAlignment="1">
      <alignment horizontal="center"/>
    </xf>
    <xf numFmtId="164" fontId="10" fillId="2" borderId="10" xfId="5" applyNumberFormat="1" applyFont="1" applyFill="1" applyBorder="1" applyAlignment="1">
      <alignment horizontal="center"/>
    </xf>
    <xf numFmtId="164" fontId="19" fillId="2" borderId="62" xfId="1" applyNumberFormat="1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164" fontId="22" fillId="3" borderId="37" xfId="0" applyNumberFormat="1" applyFont="1" applyFill="1" applyBorder="1" applyAlignment="1">
      <alignment horizontal="center"/>
    </xf>
    <xf numFmtId="164" fontId="22" fillId="2" borderId="37" xfId="0" applyNumberFormat="1" applyFont="1" applyFill="1" applyBorder="1" applyAlignment="1">
      <alignment horizontal="center"/>
    </xf>
    <xf numFmtId="164" fontId="22" fillId="2" borderId="39" xfId="1" applyNumberFormat="1" applyFont="1" applyFill="1" applyBorder="1" applyAlignment="1"/>
    <xf numFmtId="164" fontId="22" fillId="3" borderId="40" xfId="1" applyNumberFormat="1" applyFont="1" applyFill="1" applyBorder="1" applyAlignment="1">
      <alignment horizontal="center"/>
    </xf>
    <xf numFmtId="164" fontId="22" fillId="2" borderId="41" xfId="1" applyNumberFormat="1" applyFont="1" applyFill="1" applyBorder="1" applyAlignment="1"/>
    <xf numFmtId="164" fontId="22" fillId="2" borderId="42" xfId="1" applyNumberFormat="1" applyFont="1" applyFill="1" applyBorder="1" applyAlignment="1"/>
    <xf numFmtId="0" fontId="23" fillId="0" borderId="37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22" fillId="2" borderId="0" xfId="0" applyNumberFormat="1" applyFont="1" applyFill="1" applyBorder="1" applyAlignment="1">
      <alignment horizontal="center"/>
    </xf>
    <xf numFmtId="164" fontId="22" fillId="2" borderId="0" xfId="1" applyNumberFormat="1" applyFont="1" applyFill="1" applyBorder="1" applyAlignment="1"/>
    <xf numFmtId="164" fontId="22" fillId="2" borderId="0" xfId="1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/>
    <xf numFmtId="164" fontId="23" fillId="2" borderId="0" xfId="0" applyNumberFormat="1" applyFont="1" applyFill="1" applyBorder="1" applyAlignment="1">
      <alignment horizontal="center"/>
    </xf>
    <xf numFmtId="164" fontId="19" fillId="2" borderId="0" xfId="1" applyNumberFormat="1" applyFont="1" applyFill="1" applyBorder="1" applyAlignment="1">
      <alignment horizontal="center"/>
    </xf>
    <xf numFmtId="164" fontId="25" fillId="2" borderId="0" xfId="1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center"/>
    </xf>
    <xf numFmtId="3" fontId="10" fillId="0" borderId="30" xfId="2" applyNumberFormat="1" applyFont="1" applyBorder="1" applyAlignment="1">
      <alignment horizontal="center"/>
    </xf>
    <xf numFmtId="0" fontId="10" fillId="0" borderId="6" xfId="2" applyFont="1" applyBorder="1" applyAlignment="1">
      <alignment horizontal="left"/>
    </xf>
    <xf numFmtId="164" fontId="10" fillId="3" borderId="9" xfId="5" applyNumberFormat="1" applyFont="1" applyFill="1" applyBorder="1" applyAlignment="1">
      <alignment horizontal="center"/>
    </xf>
    <xf numFmtId="164" fontId="10" fillId="2" borderId="31" xfId="5" applyNumberFormat="1" applyFont="1" applyFill="1" applyBorder="1" applyAlignment="1">
      <alignment horizontal="center"/>
    </xf>
    <xf numFmtId="164" fontId="19" fillId="2" borderId="32" xfId="1" applyNumberFormat="1" applyFont="1" applyFill="1" applyBorder="1" applyAlignment="1">
      <alignment horizontal="center"/>
    </xf>
    <xf numFmtId="164" fontId="10" fillId="2" borderId="7" xfId="5" applyNumberFormat="1" applyFont="1" applyFill="1" applyBorder="1" applyAlignment="1">
      <alignment horizontal="center"/>
    </xf>
    <xf numFmtId="164" fontId="10" fillId="2" borderId="32" xfId="5" applyNumberFormat="1" applyFont="1" applyFill="1" applyBorder="1" applyAlignment="1">
      <alignment horizontal="center"/>
    </xf>
    <xf numFmtId="1" fontId="10" fillId="0" borderId="5" xfId="2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164" fontId="10" fillId="3" borderId="54" xfId="5" applyNumberFormat="1" applyFont="1" applyFill="1" applyBorder="1" applyAlignment="1">
      <alignment horizontal="center"/>
    </xf>
    <xf numFmtId="164" fontId="10" fillId="2" borderId="62" xfId="5" applyNumberFormat="1" applyFont="1" applyFill="1" applyBorder="1" applyAlignment="1">
      <alignment horizontal="center"/>
    </xf>
    <xf numFmtId="164" fontId="19" fillId="2" borderId="56" xfId="1" applyNumberFormat="1" applyFont="1" applyFill="1" applyBorder="1" applyAlignment="1">
      <alignment horizontal="center"/>
    </xf>
    <xf numFmtId="1" fontId="10" fillId="0" borderId="51" xfId="2" applyNumberFormat="1" applyFont="1" applyBorder="1" applyAlignment="1">
      <alignment horizontal="center"/>
    </xf>
    <xf numFmtId="164" fontId="22" fillId="3" borderId="40" xfId="0" applyNumberFormat="1" applyFont="1" applyFill="1" applyBorder="1" applyAlignment="1">
      <alignment horizontal="center"/>
    </xf>
    <xf numFmtId="164" fontId="22" fillId="2" borderId="41" xfId="0" applyNumberFormat="1" applyFont="1" applyFill="1" applyBorder="1" applyAlignment="1">
      <alignment horizontal="center"/>
    </xf>
    <xf numFmtId="164" fontId="22" fillId="2" borderId="42" xfId="1" applyNumberFormat="1" applyFont="1" applyFill="1" applyBorder="1" applyAlignment="1">
      <alignment horizontal="center"/>
    </xf>
    <xf numFmtId="164" fontId="25" fillId="3" borderId="40" xfId="1" applyNumberFormat="1" applyFont="1" applyFill="1" applyBorder="1" applyAlignment="1">
      <alignment horizontal="center"/>
    </xf>
    <xf numFmtId="164" fontId="25" fillId="2" borderId="41" xfId="1" applyNumberFormat="1" applyFont="1" applyFill="1" applyBorder="1" applyAlignment="1">
      <alignment horizontal="center"/>
    </xf>
    <xf numFmtId="164" fontId="25" fillId="2" borderId="42" xfId="1" applyNumberFormat="1" applyFont="1" applyFill="1" applyBorder="1" applyAlignment="1">
      <alignment horizontal="center"/>
    </xf>
    <xf numFmtId="164" fontId="10" fillId="3" borderId="5" xfId="5" applyNumberFormat="1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164" fontId="10" fillId="3" borderId="16" xfId="5" applyNumberFormat="1" applyFont="1" applyFill="1" applyBorder="1" applyAlignment="1">
      <alignment horizontal="center"/>
    </xf>
    <xf numFmtId="164" fontId="19" fillId="2" borderId="25" xfId="1" applyNumberFormat="1" applyFont="1" applyFill="1" applyBorder="1" applyAlignment="1">
      <alignment horizontal="center"/>
    </xf>
    <xf numFmtId="0" fontId="10" fillId="0" borderId="52" xfId="2" applyFont="1" applyBorder="1" applyAlignment="1">
      <alignment horizontal="center"/>
    </xf>
    <xf numFmtId="164" fontId="10" fillId="2" borderId="51" xfId="5" applyNumberFormat="1" applyFont="1" applyFill="1" applyBorder="1" applyAlignment="1">
      <alignment horizontal="center"/>
    </xf>
    <xf numFmtId="164" fontId="22" fillId="2" borderId="41" xfId="1" applyNumberFormat="1" applyFont="1" applyFill="1" applyBorder="1" applyAlignment="1">
      <alignment horizontal="center"/>
    </xf>
    <xf numFmtId="0" fontId="10" fillId="0" borderId="63" xfId="2" applyFont="1" applyBorder="1" applyAlignment="1">
      <alignment horizontal="center"/>
    </xf>
    <xf numFmtId="0" fontId="13" fillId="0" borderId="64" xfId="2" applyFont="1" applyBorder="1" applyAlignment="1">
      <alignment horizontal="center"/>
    </xf>
    <xf numFmtId="0" fontId="10" fillId="0" borderId="3" xfId="2" applyFont="1" applyBorder="1" applyAlignment="1">
      <alignment horizontal="left"/>
    </xf>
    <xf numFmtId="164" fontId="10" fillId="3" borderId="63" xfId="5" applyNumberFormat="1" applyFont="1" applyFill="1" applyBorder="1" applyAlignment="1">
      <alignment horizontal="center"/>
    </xf>
    <xf numFmtId="164" fontId="10" fillId="2" borderId="63" xfId="5" applyNumberFormat="1" applyFont="1" applyFill="1" applyBorder="1" applyAlignment="1">
      <alignment horizontal="center"/>
    </xf>
    <xf numFmtId="164" fontId="19" fillId="2" borderId="3" xfId="1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65" fontId="10" fillId="0" borderId="65" xfId="5" applyNumberFormat="1" applyFont="1" applyFill="1" applyBorder="1" applyAlignment="1">
      <alignment horizontal="center"/>
    </xf>
    <xf numFmtId="0" fontId="13" fillId="0" borderId="52" xfId="2" applyFont="1" applyBorder="1" applyAlignment="1">
      <alignment horizontal="center"/>
    </xf>
    <xf numFmtId="164" fontId="19" fillId="2" borderId="18" xfId="1" applyNumberFormat="1" applyFont="1" applyFill="1" applyBorder="1" applyAlignment="1">
      <alignment horizontal="center"/>
    </xf>
    <xf numFmtId="0" fontId="20" fillId="0" borderId="46" xfId="0" applyFont="1" applyBorder="1" applyAlignment="1">
      <alignment horizontal="center"/>
    </xf>
    <xf numFmtId="165" fontId="10" fillId="0" borderId="25" xfId="5" applyNumberFormat="1" applyFont="1" applyFill="1" applyBorder="1" applyAlignment="1">
      <alignment horizontal="center"/>
    </xf>
    <xf numFmtId="0" fontId="13" fillId="0" borderId="17" xfId="2" applyFont="1" applyBorder="1" applyAlignment="1">
      <alignment horizontal="center"/>
    </xf>
    <xf numFmtId="164" fontId="13" fillId="3" borderId="28" xfId="5" applyNumberFormat="1" applyFont="1" applyFill="1" applyBorder="1" applyAlignment="1">
      <alignment horizontal="center"/>
    </xf>
    <xf numFmtId="164" fontId="13" fillId="2" borderId="28" xfId="5" applyNumberFormat="1" applyFont="1" applyFill="1" applyBorder="1" applyAlignment="1">
      <alignment horizontal="center"/>
    </xf>
    <xf numFmtId="164" fontId="13" fillId="2" borderId="17" xfId="5" applyNumberFormat="1" applyFont="1" applyFill="1" applyBorder="1" applyAlignment="1">
      <alignment horizontal="center"/>
    </xf>
    <xf numFmtId="164" fontId="13" fillId="2" borderId="18" xfId="5" applyNumberFormat="1" applyFont="1" applyFill="1" applyBorder="1" applyAlignment="1">
      <alignment horizontal="center"/>
    </xf>
    <xf numFmtId="16" fontId="20" fillId="0" borderId="25" xfId="0" applyNumberFormat="1" applyFont="1" applyBorder="1" applyAlignment="1">
      <alignment horizontal="center"/>
    </xf>
    <xf numFmtId="0" fontId="13" fillId="0" borderId="51" xfId="2" applyFont="1" applyBorder="1" applyAlignment="1">
      <alignment horizontal="center"/>
    </xf>
    <xf numFmtId="3" fontId="13" fillId="0" borderId="52" xfId="2" applyNumberFormat="1" applyFont="1" applyBorder="1" applyAlignment="1">
      <alignment horizontal="center"/>
    </xf>
    <xf numFmtId="0" fontId="13" fillId="0" borderId="53" xfId="2" applyFont="1" applyBorder="1" applyAlignment="1">
      <alignment horizontal="left"/>
    </xf>
    <xf numFmtId="164" fontId="19" fillId="2" borderId="53" xfId="1" applyNumberFormat="1" applyFont="1" applyFill="1" applyBorder="1" applyAlignment="1">
      <alignment horizontal="center"/>
    </xf>
    <xf numFmtId="164" fontId="22" fillId="2" borderId="39" xfId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10" fillId="0" borderId="64" xfId="2" applyFont="1" applyBorder="1" applyAlignment="1">
      <alignment horizontal="center"/>
    </xf>
    <xf numFmtId="0" fontId="10" fillId="0" borderId="65" xfId="2" applyFont="1" applyBorder="1" applyAlignment="1">
      <alignment horizontal="left"/>
    </xf>
    <xf numFmtId="164" fontId="10" fillId="3" borderId="66" xfId="5" applyNumberFormat="1" applyFont="1" applyFill="1" applyBorder="1" applyAlignment="1">
      <alignment horizontal="center"/>
    </xf>
    <xf numFmtId="164" fontId="10" fillId="2" borderId="20" xfId="5" applyNumberFormat="1" applyFont="1" applyFill="1" applyBorder="1" applyAlignment="1">
      <alignment horizontal="center"/>
    </xf>
    <xf numFmtId="164" fontId="19" fillId="3" borderId="66" xfId="1" applyNumberFormat="1" applyFont="1" applyFill="1" applyBorder="1" applyAlignment="1">
      <alignment horizontal="center"/>
    </xf>
    <xf numFmtId="164" fontId="19" fillId="2" borderId="20" xfId="1" applyNumberFormat="1" applyFont="1" applyFill="1" applyBorder="1" applyAlignment="1">
      <alignment horizontal="center"/>
    </xf>
    <xf numFmtId="1" fontId="10" fillId="0" borderId="63" xfId="2" applyNumberFormat="1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10" fillId="0" borderId="25" xfId="2" applyFont="1" applyBorder="1" applyAlignment="1">
      <alignment horizontal="left"/>
    </xf>
    <xf numFmtId="164" fontId="19" fillId="3" borderId="19" xfId="1" applyNumberFormat="1" applyFont="1" applyFill="1" applyBorder="1" applyAlignment="1">
      <alignment horizontal="center"/>
    </xf>
    <xf numFmtId="164" fontId="19" fillId="2" borderId="24" xfId="1" applyNumberFormat="1" applyFont="1" applyFill="1" applyBorder="1" applyAlignment="1">
      <alignment horizontal="center"/>
    </xf>
    <xf numFmtId="0" fontId="10" fillId="0" borderId="46" xfId="2" applyFont="1" applyBorder="1" applyAlignment="1">
      <alignment horizontal="center"/>
    </xf>
    <xf numFmtId="0" fontId="10" fillId="0" borderId="47" xfId="2" applyFont="1" applyBorder="1" applyAlignment="1">
      <alignment horizontal="center"/>
    </xf>
    <xf numFmtId="0" fontId="10" fillId="0" borderId="21" xfId="2" applyFont="1" applyBorder="1" applyAlignment="1">
      <alignment horizontal="left"/>
    </xf>
    <xf numFmtId="164" fontId="10" fillId="3" borderId="67" xfId="5" applyNumberFormat="1" applyFont="1" applyFill="1" applyBorder="1" applyAlignment="1">
      <alignment horizontal="center"/>
    </xf>
    <xf numFmtId="164" fontId="10" fillId="2" borderId="50" xfId="5" applyNumberFormat="1" applyFont="1" applyFill="1" applyBorder="1" applyAlignment="1">
      <alignment horizontal="center"/>
    </xf>
    <xf numFmtId="164" fontId="19" fillId="2" borderId="48" xfId="1" applyNumberFormat="1" applyFont="1" applyFill="1" applyBorder="1" applyAlignment="1">
      <alignment horizontal="center"/>
    </xf>
    <xf numFmtId="164" fontId="19" fillId="3" borderId="67" xfId="1" applyNumberFormat="1" applyFont="1" applyFill="1" applyBorder="1" applyAlignment="1">
      <alignment horizontal="center"/>
    </xf>
    <xf numFmtId="164" fontId="19" fillId="2" borderId="50" xfId="1" applyNumberFormat="1" applyFont="1" applyFill="1" applyBorder="1" applyAlignment="1">
      <alignment horizontal="center"/>
    </xf>
    <xf numFmtId="1" fontId="10" fillId="0" borderId="46" xfId="2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64" fontId="19" fillId="2" borderId="27" xfId="1" applyNumberFormat="1" applyFont="1" applyFill="1" applyBorder="1" applyAlignment="1">
      <alignment horizontal="center"/>
    </xf>
    <xf numFmtId="164" fontId="19" fillId="3" borderId="34" xfId="1" applyNumberFormat="1" applyFont="1" applyFill="1" applyBorder="1" applyAlignment="1">
      <alignment horizontal="center"/>
    </xf>
    <xf numFmtId="164" fontId="19" fillId="2" borderId="35" xfId="1" applyNumberFormat="1" applyFont="1" applyFill="1" applyBorder="1" applyAlignment="1">
      <alignment horizontal="center"/>
    </xf>
    <xf numFmtId="164" fontId="19" fillId="2" borderId="23" xfId="1" applyNumberFormat="1" applyFont="1" applyFill="1" applyBorder="1" applyAlignment="1">
      <alignment horizontal="center"/>
    </xf>
    <xf numFmtId="1" fontId="10" fillId="0" borderId="22" xfId="2" applyNumberFormat="1" applyFont="1" applyBorder="1" applyAlignment="1">
      <alignment horizontal="center"/>
    </xf>
    <xf numFmtId="0" fontId="10" fillId="0" borderId="36" xfId="2" applyFont="1" applyBorder="1" applyAlignment="1">
      <alignment horizontal="left"/>
    </xf>
    <xf numFmtId="164" fontId="10" fillId="3" borderId="34" xfId="5" applyNumberFormat="1" applyFont="1" applyFill="1" applyBorder="1" applyAlignment="1">
      <alignment horizontal="center"/>
    </xf>
    <xf numFmtId="164" fontId="10" fillId="2" borderId="35" xfId="5" applyNumberFormat="1" applyFont="1" applyFill="1" applyBorder="1" applyAlignment="1">
      <alignment horizontal="center"/>
    </xf>
    <xf numFmtId="164" fontId="19" fillId="2" borderId="26" xfId="1" applyNumberFormat="1" applyFont="1" applyFill="1" applyBorder="1" applyAlignment="1">
      <alignment horizontal="center"/>
    </xf>
    <xf numFmtId="164" fontId="10" fillId="2" borderId="23" xfId="5" applyNumberFormat="1" applyFont="1" applyFill="1" applyBorder="1" applyAlignment="1">
      <alignment horizontal="center"/>
    </xf>
    <xf numFmtId="164" fontId="10" fillId="2" borderId="18" xfId="5" applyNumberFormat="1" applyFont="1" applyFill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14" xfId="2" applyFont="1" applyBorder="1" applyAlignment="1">
      <alignment horizontal="left"/>
    </xf>
    <xf numFmtId="164" fontId="10" fillId="3" borderId="15" xfId="5" applyNumberFormat="1" applyFont="1" applyFill="1" applyBorder="1" applyAlignment="1">
      <alignment horizontal="center"/>
    </xf>
    <xf numFmtId="164" fontId="10" fillId="2" borderId="13" xfId="5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164" fontId="10" fillId="2" borderId="12" xfId="5" applyNumberFormat="1" applyFont="1" applyFill="1" applyBorder="1" applyAlignment="1">
      <alignment horizontal="center"/>
    </xf>
    <xf numFmtId="1" fontId="10" fillId="0" borderId="10" xfId="2" applyNumberFormat="1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164" fontId="22" fillId="3" borderId="68" xfId="0" applyNumberFormat="1" applyFont="1" applyFill="1" applyBorder="1" applyAlignment="1">
      <alignment horizontal="center"/>
    </xf>
    <xf numFmtId="164" fontId="22" fillId="2" borderId="68" xfId="0" applyNumberFormat="1" applyFont="1" applyFill="1" applyBorder="1" applyAlignment="1">
      <alignment horizontal="center"/>
    </xf>
    <xf numFmtId="164" fontId="22" fillId="3" borderId="37" xfId="1" applyNumberFormat="1" applyFont="1" applyFill="1" applyBorder="1" applyAlignment="1">
      <alignment horizontal="center"/>
    </xf>
    <xf numFmtId="164" fontId="22" fillId="2" borderId="37" xfId="1" applyNumberFormat="1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center"/>
    </xf>
    <xf numFmtId="164" fontId="26" fillId="2" borderId="0" xfId="1" applyNumberFormat="1" applyFont="1" applyFill="1" applyBorder="1" applyAlignment="1">
      <alignment horizontal="center"/>
    </xf>
    <xf numFmtId="164" fontId="19" fillId="2" borderId="69" xfId="1" applyNumberFormat="1" applyFont="1" applyFill="1" applyBorder="1" applyAlignment="1">
      <alignment horizontal="center"/>
    </xf>
    <xf numFmtId="164" fontId="19" fillId="2" borderId="36" xfId="1" applyNumberFormat="1" applyFont="1" applyFill="1" applyBorder="1" applyAlignment="1">
      <alignment horizontal="center"/>
    </xf>
    <xf numFmtId="164" fontId="19" fillId="2" borderId="60" xfId="1" applyNumberFormat="1" applyFont="1" applyFill="1" applyBorder="1" applyAlignment="1">
      <alignment horizontal="center"/>
    </xf>
    <xf numFmtId="164" fontId="10" fillId="2" borderId="60" xfId="5" applyNumberFormat="1" applyFont="1" applyFill="1" applyBorder="1" applyAlignment="1">
      <alignment horizontal="center"/>
    </xf>
    <xf numFmtId="164" fontId="10" fillId="0" borderId="17" xfId="2" applyNumberFormat="1" applyFont="1" applyBorder="1" applyAlignment="1">
      <alignment horizontal="center"/>
    </xf>
    <xf numFmtId="164" fontId="10" fillId="0" borderId="18" xfId="2" applyNumberFormat="1" applyFont="1" applyBorder="1" applyAlignment="1">
      <alignment horizontal="center"/>
    </xf>
    <xf numFmtId="164" fontId="10" fillId="2" borderId="55" xfId="5" applyNumberFormat="1" applyFont="1" applyFill="1" applyBorder="1" applyAlignment="1">
      <alignment horizontal="center"/>
    </xf>
    <xf numFmtId="164" fontId="10" fillId="2" borderId="56" xfId="5" applyNumberFormat="1" applyFont="1" applyFill="1" applyBorder="1" applyAlignment="1">
      <alignment horizontal="center"/>
    </xf>
    <xf numFmtId="164" fontId="22" fillId="2" borderId="7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0" fillId="0" borderId="30" xfId="2" applyFont="1" applyBorder="1" applyAlignment="1">
      <alignment horizontal="center"/>
    </xf>
    <xf numFmtId="0" fontId="10" fillId="0" borderId="32" xfId="2" applyFont="1" applyBorder="1" applyAlignment="1">
      <alignment horizontal="left"/>
    </xf>
    <xf numFmtId="164" fontId="10" fillId="2" borderId="30" xfId="5" applyNumberFormat="1" applyFont="1" applyFill="1" applyBorder="1" applyAlignment="1">
      <alignment horizontal="center"/>
    </xf>
    <xf numFmtId="16" fontId="20" fillId="0" borderId="32" xfId="0" applyNumberFormat="1" applyFont="1" applyBorder="1" applyAlignment="1">
      <alignment horizontal="center"/>
    </xf>
    <xf numFmtId="164" fontId="10" fillId="2" borderId="17" xfId="5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4" fontId="19" fillId="2" borderId="25" xfId="5" applyNumberFormat="1" applyFont="1" applyFill="1" applyBorder="1" applyAlignment="1">
      <alignment horizontal="center"/>
    </xf>
    <xf numFmtId="164" fontId="10" fillId="3" borderId="19" xfId="1" applyNumberFormat="1" applyFont="1" applyFill="1" applyBorder="1" applyAlignment="1">
      <alignment horizontal="center"/>
    </xf>
    <xf numFmtId="164" fontId="10" fillId="2" borderId="24" xfId="1" applyNumberFormat="1" applyFont="1" applyFill="1" applyBorder="1" applyAlignment="1">
      <alignment horizontal="center"/>
    </xf>
    <xf numFmtId="164" fontId="10" fillId="2" borderId="25" xfId="1" applyNumberFormat="1" applyFont="1" applyFill="1" applyBorder="1" applyAlignment="1">
      <alignment horizontal="center"/>
    </xf>
    <xf numFmtId="164" fontId="10" fillId="2" borderId="52" xfId="5" applyNumberFormat="1" applyFont="1" applyFill="1" applyBorder="1" applyAlignment="1">
      <alignment horizontal="center"/>
    </xf>
    <xf numFmtId="0" fontId="10" fillId="0" borderId="71" xfId="2" applyFont="1" applyBorder="1" applyAlignment="1">
      <alignment horizontal="center"/>
    </xf>
    <xf numFmtId="0" fontId="10" fillId="0" borderId="61" xfId="2" applyFont="1" applyBorder="1" applyAlignment="1">
      <alignment horizontal="left"/>
    </xf>
    <xf numFmtId="164" fontId="19" fillId="2" borderId="14" xfId="5" applyNumberFormat="1" applyFont="1" applyFill="1" applyBorder="1" applyAlignment="1">
      <alignment horizontal="center"/>
    </xf>
    <xf numFmtId="164" fontId="10" fillId="2" borderId="11" xfId="5" applyNumberFormat="1" applyFont="1" applyFill="1" applyBorder="1" applyAlignment="1">
      <alignment horizontal="center"/>
    </xf>
    <xf numFmtId="164" fontId="19" fillId="3" borderId="63" xfId="1" applyNumberFormat="1" applyFont="1" applyFill="1" applyBorder="1" applyAlignment="1">
      <alignment horizontal="right"/>
    </xf>
    <xf numFmtId="164" fontId="19" fillId="2" borderId="63" xfId="1" applyNumberFormat="1" applyFont="1" applyFill="1" applyBorder="1" applyAlignment="1">
      <alignment horizontal="right"/>
    </xf>
    <xf numFmtId="164" fontId="19" fillId="2" borderId="65" xfId="1" applyNumberFormat="1" applyFont="1" applyFill="1" applyBorder="1" applyAlignment="1">
      <alignment horizontal="right"/>
    </xf>
    <xf numFmtId="164" fontId="20" fillId="3" borderId="63" xfId="1" applyNumberFormat="1" applyFont="1" applyFill="1" applyBorder="1" applyAlignment="1">
      <alignment horizontal="right"/>
    </xf>
    <xf numFmtId="164" fontId="20" fillId="2" borderId="63" xfId="1" applyNumberFormat="1" applyFont="1" applyFill="1" applyBorder="1" applyAlignment="1">
      <alignment horizontal="right"/>
    </xf>
    <xf numFmtId="164" fontId="20" fillId="2" borderId="3" xfId="1" applyNumberFormat="1" applyFont="1" applyFill="1" applyBorder="1" applyAlignment="1">
      <alignment horizontal="right"/>
    </xf>
    <xf numFmtId="1" fontId="10" fillId="0" borderId="63" xfId="2" applyNumberFormat="1" applyFont="1" applyFill="1" applyBorder="1" applyAlignment="1">
      <alignment horizontal="center"/>
    </xf>
    <xf numFmtId="164" fontId="19" fillId="3" borderId="16" xfId="1" applyNumberFormat="1" applyFont="1" applyFill="1" applyBorder="1" applyAlignment="1">
      <alignment horizontal="right"/>
    </xf>
    <xf numFmtId="164" fontId="19" fillId="2" borderId="16" xfId="1" applyNumberFormat="1" applyFont="1" applyFill="1" applyBorder="1" applyAlignment="1">
      <alignment horizontal="right"/>
    </xf>
    <xf numFmtId="164" fontId="19" fillId="2" borderId="25" xfId="1" applyNumberFormat="1" applyFont="1" applyFill="1" applyBorder="1" applyAlignment="1">
      <alignment horizontal="right"/>
    </xf>
    <xf numFmtId="164" fontId="20" fillId="3" borderId="16" xfId="1" applyNumberFormat="1" applyFont="1" applyFill="1" applyBorder="1" applyAlignment="1">
      <alignment horizontal="right"/>
    </xf>
    <xf numFmtId="164" fontId="20" fillId="2" borderId="16" xfId="1" applyNumberFormat="1" applyFont="1" applyFill="1" applyBorder="1" applyAlignment="1">
      <alignment horizontal="right"/>
    </xf>
    <xf numFmtId="164" fontId="20" fillId="2" borderId="18" xfId="1" applyNumberFormat="1" applyFont="1" applyFill="1" applyBorder="1" applyAlignment="1">
      <alignment horizontal="right"/>
    </xf>
    <xf numFmtId="1" fontId="10" fillId="0" borderId="16" xfId="2" applyNumberFormat="1" applyFont="1" applyFill="1" applyBorder="1" applyAlignment="1">
      <alignment horizontal="center"/>
    </xf>
    <xf numFmtId="164" fontId="19" fillId="3" borderId="22" xfId="1" applyNumberFormat="1" applyFont="1" applyFill="1" applyBorder="1" applyAlignment="1">
      <alignment horizontal="right"/>
    </xf>
    <xf numFmtId="164" fontId="19" fillId="2" borderId="22" xfId="1" applyNumberFormat="1" applyFont="1" applyFill="1" applyBorder="1" applyAlignment="1">
      <alignment horizontal="right"/>
    </xf>
    <xf numFmtId="164" fontId="19" fillId="3" borderId="16" xfId="1" applyNumberFormat="1" applyFont="1" applyFill="1" applyBorder="1" applyAlignment="1">
      <alignment horizontal="center"/>
    </xf>
    <xf numFmtId="164" fontId="19" fillId="2" borderId="16" xfId="1" applyNumberFormat="1" applyFont="1" applyFill="1" applyBorder="1" applyAlignment="1">
      <alignment horizontal="center"/>
    </xf>
    <xf numFmtId="3" fontId="10" fillId="0" borderId="64" xfId="2" applyNumberFormat="1" applyFont="1" applyBorder="1" applyAlignment="1">
      <alignment horizontal="center"/>
    </xf>
    <xf numFmtId="164" fontId="10" fillId="3" borderId="9" xfId="5" applyNumberFormat="1" applyFont="1" applyFill="1" applyBorder="1" applyAlignment="1"/>
    <xf numFmtId="164" fontId="10" fillId="2" borderId="7" xfId="5" applyNumberFormat="1" applyFont="1" applyFill="1" applyBorder="1" applyAlignment="1"/>
    <xf numFmtId="164" fontId="10" fillId="2" borderId="32" xfId="5" applyNumberFormat="1" applyFont="1" applyFill="1" applyBorder="1" applyAlignment="1"/>
    <xf numFmtId="164" fontId="10" fillId="3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10" fillId="2" borderId="6" xfId="5" applyNumberFormat="1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10" fillId="0" borderId="72" xfId="2" applyFont="1" applyBorder="1" applyAlignment="1">
      <alignment horizontal="center"/>
    </xf>
    <xf numFmtId="164" fontId="10" fillId="3" borderId="34" xfId="5" applyNumberFormat="1" applyFont="1" applyFill="1" applyBorder="1" applyAlignment="1"/>
    <xf numFmtId="164" fontId="10" fillId="2" borderId="35" xfId="5" applyNumberFormat="1" applyFont="1" applyFill="1" applyBorder="1" applyAlignment="1"/>
    <xf numFmtId="164" fontId="10" fillId="2" borderId="36" xfId="5" applyNumberFormat="1" applyFont="1" applyFill="1" applyBorder="1" applyAlignment="1"/>
    <xf numFmtId="164" fontId="27" fillId="3" borderId="22" xfId="0" applyNumberFormat="1" applyFont="1" applyFill="1" applyBorder="1" applyAlignment="1">
      <alignment horizontal="center"/>
    </xf>
    <xf numFmtId="164" fontId="27" fillId="2" borderId="22" xfId="0" applyNumberFormat="1" applyFont="1" applyFill="1" applyBorder="1" applyAlignment="1">
      <alignment horizontal="center"/>
    </xf>
    <xf numFmtId="164" fontId="10" fillId="2" borderId="26" xfId="5" applyNumberFormat="1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164" fontId="10" fillId="3" borderId="22" xfId="0" applyNumberFormat="1" applyFont="1" applyFill="1" applyBorder="1" applyAlignment="1">
      <alignment horizontal="center"/>
    </xf>
    <xf numFmtId="164" fontId="10" fillId="2" borderId="22" xfId="0" applyNumberFormat="1" applyFont="1" applyFill="1" applyBorder="1" applyAlignment="1">
      <alignment horizontal="center"/>
    </xf>
    <xf numFmtId="164" fontId="20" fillId="3" borderId="22" xfId="0" applyNumberFormat="1" applyFont="1" applyFill="1" applyBorder="1" applyAlignment="1">
      <alignment horizontal="center"/>
    </xf>
    <xf numFmtId="164" fontId="20" fillId="2" borderId="22" xfId="0" applyNumberFormat="1" applyFont="1" applyFill="1" applyBorder="1" applyAlignment="1">
      <alignment horizontal="center"/>
    </xf>
    <xf numFmtId="3" fontId="10" fillId="0" borderId="33" xfId="2" applyNumberFormat="1" applyFont="1" applyBorder="1" applyAlignment="1">
      <alignment horizontal="center"/>
    </xf>
    <xf numFmtId="0" fontId="10" fillId="0" borderId="69" xfId="2" applyFont="1" applyBorder="1" applyAlignment="1">
      <alignment horizontal="left"/>
    </xf>
    <xf numFmtId="164" fontId="10" fillId="3" borderId="19" xfId="5" applyNumberFormat="1" applyFont="1" applyFill="1" applyBorder="1" applyAlignment="1"/>
    <xf numFmtId="164" fontId="10" fillId="2" borderId="24" xfId="5" applyNumberFormat="1" applyFont="1" applyFill="1" applyBorder="1" applyAlignment="1"/>
    <xf numFmtId="164" fontId="10" fillId="2" borderId="25" xfId="5" applyNumberFormat="1" applyFont="1" applyFill="1" applyBorder="1" applyAlignment="1"/>
    <xf numFmtId="164" fontId="10" fillId="3" borderId="16" xfId="5" applyNumberFormat="1" applyFont="1" applyFill="1" applyBorder="1" applyAlignment="1"/>
    <xf numFmtId="164" fontId="10" fillId="2" borderId="16" xfId="5" applyNumberFormat="1" applyFont="1" applyFill="1" applyBorder="1" applyAlignment="1"/>
    <xf numFmtId="164" fontId="10" fillId="3" borderId="54" xfId="5" applyNumberFormat="1" applyFont="1" applyFill="1" applyBorder="1" applyAlignment="1"/>
    <xf numFmtId="164" fontId="10" fillId="2" borderId="55" xfId="5" applyNumberFormat="1" applyFont="1" applyFill="1" applyBorder="1" applyAlignment="1"/>
    <xf numFmtId="164" fontId="10" fillId="2" borderId="56" xfId="5" applyNumberFormat="1" applyFont="1" applyFill="1" applyBorder="1" applyAlignment="1"/>
    <xf numFmtId="0" fontId="10" fillId="0" borderId="56" xfId="2" applyFont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16" fontId="20" fillId="2" borderId="56" xfId="0" applyNumberFormat="1" applyFont="1" applyFill="1" applyBorder="1" applyAlignment="1">
      <alignment horizontal="center"/>
    </xf>
    <xf numFmtId="164" fontId="7" fillId="3" borderId="40" xfId="5" applyNumberFormat="1" applyFont="1" applyFill="1" applyBorder="1" applyAlignment="1"/>
    <xf numFmtId="164" fontId="7" fillId="2" borderId="41" xfId="5" applyNumberFormat="1" applyFont="1" applyFill="1" applyBorder="1" applyAlignment="1"/>
    <xf numFmtId="164" fontId="7" fillId="2" borderId="42" xfId="5" applyNumberFormat="1" applyFont="1" applyFill="1" applyBorder="1" applyAlignment="1"/>
    <xf numFmtId="164" fontId="7" fillId="3" borderId="37" xfId="5" applyNumberFormat="1" applyFont="1" applyFill="1" applyBorder="1" applyAlignment="1">
      <alignment horizontal="center"/>
    </xf>
    <xf numFmtId="164" fontId="7" fillId="2" borderId="37" xfId="5" applyNumberFormat="1" applyFont="1" applyFill="1" applyBorder="1" applyAlignment="1">
      <alignment horizontal="center"/>
    </xf>
    <xf numFmtId="164" fontId="10" fillId="2" borderId="39" xfId="5" applyNumberFormat="1" applyFont="1" applyFill="1" applyBorder="1" applyAlignment="1">
      <alignment horizontal="center"/>
    </xf>
    <xf numFmtId="0" fontId="23" fillId="0" borderId="37" xfId="0" applyFont="1" applyBorder="1"/>
    <xf numFmtId="0" fontId="23" fillId="0" borderId="42" xfId="0" applyFont="1" applyBorder="1"/>
    <xf numFmtId="0" fontId="28" fillId="0" borderId="0" xfId="2" applyFont="1" applyBorder="1" applyAlignment="1">
      <alignment horizontal="left"/>
    </xf>
    <xf numFmtId="164" fontId="28" fillId="2" borderId="0" xfId="5" applyNumberFormat="1" applyFont="1" applyFill="1" applyBorder="1" applyAlignment="1"/>
    <xf numFmtId="164" fontId="28" fillId="2" borderId="0" xfId="5" applyNumberFormat="1" applyFont="1" applyFill="1" applyBorder="1" applyAlignment="1">
      <alignment horizontal="center"/>
    </xf>
    <xf numFmtId="164" fontId="12" fillId="2" borderId="0" xfId="5" applyNumberFormat="1" applyFont="1" applyFill="1" applyBorder="1" applyAlignment="1">
      <alignment horizontal="center"/>
    </xf>
    <xf numFmtId="0" fontId="29" fillId="0" borderId="0" xfId="0" applyFont="1" applyBorder="1"/>
    <xf numFmtId="164" fontId="10" fillId="3" borderId="66" xfId="5" applyNumberFormat="1" applyFont="1" applyFill="1" applyBorder="1" applyAlignment="1"/>
    <xf numFmtId="164" fontId="10" fillId="2" borderId="20" xfId="5" applyNumberFormat="1" applyFont="1" applyFill="1" applyBorder="1" applyAlignment="1"/>
    <xf numFmtId="164" fontId="10" fillId="2" borderId="64" xfId="5" applyNumberFormat="1" applyFont="1" applyFill="1" applyBorder="1" applyAlignment="1">
      <alignment horizontal="center"/>
    </xf>
    <xf numFmtId="164" fontId="10" fillId="3" borderId="5" xfId="5" applyNumberFormat="1" applyFont="1" applyFill="1" applyBorder="1" applyAlignment="1"/>
    <xf numFmtId="164" fontId="10" fillId="2" borderId="5" xfId="5" applyNumberFormat="1" applyFont="1" applyFill="1" applyBorder="1" applyAlignment="1"/>
    <xf numFmtId="164" fontId="10" fillId="3" borderId="37" xfId="5" applyNumberFormat="1" applyFont="1" applyFill="1" applyBorder="1" applyAlignment="1"/>
    <xf numFmtId="164" fontId="10" fillId="2" borderId="37" xfId="5" applyNumberFormat="1" applyFont="1" applyFill="1" applyBorder="1" applyAlignment="1"/>
    <xf numFmtId="0" fontId="7" fillId="0" borderId="0" xfId="2" applyFont="1" applyBorder="1" applyAlignment="1">
      <alignment horizontal="left"/>
    </xf>
    <xf numFmtId="164" fontId="7" fillId="2" borderId="0" xfId="5" applyNumberFormat="1" applyFont="1" applyFill="1" applyBorder="1" applyAlignment="1"/>
    <xf numFmtId="164" fontId="7" fillId="2" borderId="0" xfId="5" applyNumberFormat="1" applyFont="1" applyFill="1" applyBorder="1" applyAlignment="1">
      <alignment horizontal="center"/>
    </xf>
    <xf numFmtId="164" fontId="10" fillId="2" borderId="0" xfId="5" applyNumberFormat="1" applyFont="1" applyFill="1" applyBorder="1" applyAlignment="1">
      <alignment horizontal="center"/>
    </xf>
    <xf numFmtId="0" fontId="23" fillId="0" borderId="0" xfId="0" applyFont="1" applyBorder="1"/>
    <xf numFmtId="0" fontId="10" fillId="0" borderId="73" xfId="2" applyFont="1" applyBorder="1" applyAlignment="1">
      <alignment horizontal="center"/>
    </xf>
    <xf numFmtId="3" fontId="10" fillId="0" borderId="74" xfId="2" applyNumberFormat="1" applyFont="1" applyBorder="1" applyAlignment="1">
      <alignment horizontal="center"/>
    </xf>
    <xf numFmtId="0" fontId="10" fillId="0" borderId="75" xfId="2" applyFont="1" applyBorder="1" applyAlignment="1">
      <alignment horizontal="left"/>
    </xf>
    <xf numFmtId="164" fontId="10" fillId="2" borderId="76" xfId="5" applyNumberFormat="1" applyFont="1" applyFill="1" applyBorder="1" applyAlignment="1">
      <alignment horizontal="center"/>
    </xf>
    <xf numFmtId="164" fontId="19" fillId="2" borderId="75" xfId="1" applyNumberFormat="1" applyFont="1" applyFill="1" applyBorder="1" applyAlignment="1">
      <alignment horizontal="center"/>
    </xf>
    <xf numFmtId="164" fontId="10" fillId="3" borderId="77" xfId="5" applyNumberFormat="1" applyFont="1" applyFill="1" applyBorder="1" applyAlignment="1">
      <alignment horizontal="center"/>
    </xf>
    <xf numFmtId="164" fontId="10" fillId="2" borderId="77" xfId="5" applyNumberFormat="1" applyFont="1" applyFill="1" applyBorder="1" applyAlignment="1">
      <alignment horizontal="center"/>
    </xf>
    <xf numFmtId="0" fontId="20" fillId="0" borderId="63" xfId="0" applyFont="1" applyBorder="1" applyAlignment="1">
      <alignment horizontal="center"/>
    </xf>
    <xf numFmtId="164" fontId="10" fillId="2" borderId="28" xfId="5" applyNumberFormat="1" applyFont="1" applyFill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64" fontId="19" fillId="2" borderId="6" xfId="1" applyNumberFormat="1" applyFont="1" applyFill="1" applyBorder="1" applyAlignment="1">
      <alignment horizontal="center"/>
    </xf>
    <xf numFmtId="164" fontId="22" fillId="3" borderId="63" xfId="1" applyNumberFormat="1" applyFont="1" applyFill="1" applyBorder="1" applyAlignment="1">
      <alignment horizontal="center"/>
    </xf>
    <xf numFmtId="164" fontId="22" fillId="2" borderId="63" xfId="1" applyNumberFormat="1" applyFont="1" applyFill="1" applyBorder="1" applyAlignment="1">
      <alignment horizontal="center"/>
    </xf>
    <xf numFmtId="164" fontId="22" fillId="2" borderId="65" xfId="1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164" fontId="22" fillId="3" borderId="16" xfId="1" applyNumberFormat="1" applyFont="1" applyFill="1" applyBorder="1" applyAlignment="1">
      <alignment horizontal="center"/>
    </xf>
    <xf numFmtId="164" fontId="22" fillId="2" borderId="16" xfId="1" applyNumberFormat="1" applyFont="1" applyFill="1" applyBorder="1" applyAlignment="1">
      <alignment horizontal="center"/>
    </xf>
    <xf numFmtId="164" fontId="22" fillId="2" borderId="25" xfId="1" applyNumberFormat="1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17" fontId="20" fillId="0" borderId="25" xfId="0" applyNumberFormat="1" applyFont="1" applyBorder="1" applyAlignment="1">
      <alignment horizontal="center"/>
    </xf>
    <xf numFmtId="164" fontId="22" fillId="3" borderId="51" xfId="1" applyNumberFormat="1" applyFont="1" applyFill="1" applyBorder="1" applyAlignment="1">
      <alignment horizontal="center"/>
    </xf>
    <xf numFmtId="164" fontId="22" fillId="2" borderId="51" xfId="1" applyNumberFormat="1" applyFont="1" applyFill="1" applyBorder="1" applyAlignment="1">
      <alignment horizontal="center"/>
    </xf>
    <xf numFmtId="164" fontId="22" fillId="2" borderId="56" xfId="1" applyNumberFormat="1" applyFont="1" applyFill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164" fontId="19" fillId="3" borderId="28" xfId="1" applyNumberFormat="1" applyFont="1" applyFill="1" applyBorder="1" applyAlignment="1">
      <alignment horizontal="center"/>
    </xf>
    <xf numFmtId="164" fontId="19" fillId="2" borderId="28" xfId="1" applyNumberFormat="1" applyFont="1" applyFill="1" applyBorder="1" applyAlignment="1">
      <alignment horizontal="center"/>
    </xf>
    <xf numFmtId="164" fontId="20" fillId="2" borderId="25" xfId="1" applyNumberFormat="1" applyFont="1" applyFill="1" applyBorder="1" applyAlignment="1">
      <alignment horizontal="center"/>
    </xf>
    <xf numFmtId="164" fontId="10" fillId="2" borderId="65" xfId="1" applyNumberFormat="1" applyFont="1" applyFill="1" applyBorder="1" applyAlignment="1">
      <alignment horizontal="center"/>
    </xf>
    <xf numFmtId="0" fontId="23" fillId="0" borderId="65" xfId="0" applyFont="1" applyBorder="1" applyAlignment="1">
      <alignment horizontal="center"/>
    </xf>
    <xf numFmtId="3" fontId="10" fillId="2" borderId="33" xfId="2" applyNumberFormat="1" applyFont="1" applyFill="1" applyBorder="1" applyAlignment="1">
      <alignment horizontal="center"/>
    </xf>
    <xf numFmtId="0" fontId="20" fillId="0" borderId="50" xfId="0" applyFont="1" applyBorder="1" applyAlignment="1">
      <alignment horizontal="center"/>
    </xf>
    <xf numFmtId="164" fontId="10" fillId="2" borderId="6" xfId="5" applyNumberFormat="1" applyFont="1" applyFill="1" applyBorder="1" applyAlignment="1"/>
    <xf numFmtId="164" fontId="10" fillId="2" borderId="18" xfId="5" applyNumberFormat="1" applyFont="1" applyFill="1" applyBorder="1" applyAlignment="1"/>
    <xf numFmtId="164" fontId="22" fillId="3" borderId="19" xfId="1" applyNumberFormat="1" applyFont="1" applyFill="1" applyBorder="1" applyAlignment="1">
      <alignment horizontal="center"/>
    </xf>
    <xf numFmtId="164" fontId="10" fillId="2" borderId="27" xfId="5" applyNumberFormat="1" applyFont="1" applyFill="1" applyBorder="1" applyAlignment="1"/>
    <xf numFmtId="164" fontId="10" fillId="3" borderId="28" xfId="5" applyNumberFormat="1" applyFont="1" applyFill="1" applyBorder="1" applyAlignment="1"/>
    <xf numFmtId="164" fontId="10" fillId="2" borderId="53" xfId="5" applyNumberFormat="1" applyFont="1" applyFill="1" applyBorder="1" applyAlignment="1">
      <alignment horizontal="center"/>
    </xf>
    <xf numFmtId="3" fontId="10" fillId="0" borderId="18" xfId="2" applyNumberFormat="1" applyFont="1" applyBorder="1" applyAlignment="1">
      <alignment horizontal="left"/>
    </xf>
    <xf numFmtId="164" fontId="30" fillId="2" borderId="25" xfId="1" applyNumberFormat="1" applyFont="1" applyFill="1" applyBorder="1" applyAlignment="1">
      <alignment horizontal="center"/>
    </xf>
    <xf numFmtId="164" fontId="13" fillId="2" borderId="25" xfId="5" applyNumberFormat="1" applyFont="1" applyFill="1" applyBorder="1" applyAlignment="1">
      <alignment horizontal="center"/>
    </xf>
    <xf numFmtId="164" fontId="10" fillId="3" borderId="37" xfId="5" applyNumberFormat="1" applyFont="1" applyFill="1" applyBorder="1" applyAlignment="1">
      <alignment horizontal="center"/>
    </xf>
    <xf numFmtId="164" fontId="31" fillId="2" borderId="37" xfId="5" applyNumberFormat="1" applyFont="1" applyFill="1" applyBorder="1" applyAlignment="1">
      <alignment horizontal="center"/>
    </xf>
    <xf numFmtId="164" fontId="31" fillId="2" borderId="42" xfId="5" applyNumberFormat="1" applyFont="1" applyFill="1" applyBorder="1" applyAlignment="1">
      <alignment horizontal="center"/>
    </xf>
    <xf numFmtId="165" fontId="23" fillId="0" borderId="42" xfId="0" applyNumberFormat="1" applyFont="1" applyBorder="1" applyAlignment="1">
      <alignment horizontal="center"/>
    </xf>
    <xf numFmtId="165" fontId="22" fillId="2" borderId="0" xfId="0" applyNumberFormat="1" applyFont="1" applyFill="1" applyBorder="1" applyAlignment="1">
      <alignment horizontal="center"/>
    </xf>
    <xf numFmtId="165" fontId="22" fillId="2" borderId="0" xfId="1" applyNumberFormat="1" applyFont="1" applyFill="1" applyBorder="1" applyAlignment="1">
      <alignment horizontal="center"/>
    </xf>
    <xf numFmtId="0" fontId="10" fillId="0" borderId="5" xfId="3" applyFont="1" applyBorder="1" applyAlignment="1">
      <alignment horizontal="center"/>
    </xf>
    <xf numFmtId="3" fontId="10" fillId="0" borderId="30" xfId="3" applyNumberFormat="1" applyFont="1" applyBorder="1" applyAlignment="1">
      <alignment horizontal="center"/>
    </xf>
    <xf numFmtId="0" fontId="10" fillId="0" borderId="6" xfId="3" applyFont="1" applyBorder="1"/>
    <xf numFmtId="164" fontId="10" fillId="3" borderId="9" xfId="4" applyNumberFormat="1" applyFont="1" applyFill="1" applyBorder="1"/>
    <xf numFmtId="164" fontId="19" fillId="2" borderId="7" xfId="0" applyNumberFormat="1" applyFont="1" applyFill="1" applyBorder="1"/>
    <xf numFmtId="164" fontId="19" fillId="2" borderId="6" xfId="0" applyNumberFormat="1" applyFont="1" applyFill="1" applyBorder="1"/>
    <xf numFmtId="0" fontId="10" fillId="2" borderId="32" xfId="2" applyFont="1" applyFill="1" applyBorder="1" applyAlignment="1">
      <alignment horizontal="center"/>
    </xf>
    <xf numFmtId="164" fontId="7" fillId="3" borderId="34" xfId="4" applyNumberFormat="1" applyFont="1" applyFill="1" applyBorder="1"/>
    <xf numFmtId="164" fontId="32" fillId="2" borderId="50" xfId="0" applyNumberFormat="1" applyFont="1" applyFill="1" applyBorder="1"/>
    <xf numFmtId="164" fontId="32" fillId="2" borderId="48" xfId="0" applyNumberFormat="1" applyFont="1" applyFill="1" applyBorder="1"/>
    <xf numFmtId="164" fontId="22" fillId="2" borderId="24" xfId="1" applyNumberFormat="1" applyFont="1" applyFill="1" applyBorder="1" applyAlignment="1">
      <alignment horizontal="center"/>
    </xf>
    <xf numFmtId="165" fontId="10" fillId="2" borderId="50" xfId="4" applyNumberFormat="1" applyFont="1" applyFill="1" applyBorder="1"/>
    <xf numFmtId="165" fontId="20" fillId="2" borderId="21" xfId="0" applyNumberFormat="1" applyFont="1" applyFill="1" applyBorder="1"/>
    <xf numFmtId="0" fontId="7" fillId="0" borderId="10" xfId="3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0" fontId="7" fillId="0" borderId="12" xfId="3" applyFont="1" applyBorder="1" applyAlignment="1">
      <alignment horizontal="left"/>
    </xf>
    <xf numFmtId="164" fontId="7" fillId="3" borderId="15" xfId="4" applyNumberFormat="1" applyFont="1" applyFill="1" applyBorder="1"/>
    <xf numFmtId="164" fontId="32" fillId="2" borderId="13" xfId="0" applyNumberFormat="1" applyFont="1" applyFill="1" applyBorder="1"/>
    <xf numFmtId="164" fontId="32" fillId="2" borderId="12" xfId="0" applyNumberFormat="1" applyFont="1" applyFill="1" applyBorder="1"/>
    <xf numFmtId="164" fontId="22" fillId="3" borderId="49" xfId="1" applyNumberFormat="1" applyFont="1" applyFill="1" applyBorder="1" applyAlignment="1">
      <alignment horizontal="center"/>
    </xf>
    <xf numFmtId="164" fontId="22" fillId="2" borderId="58" xfId="1" applyNumberFormat="1" applyFont="1" applyFill="1" applyBorder="1" applyAlignment="1">
      <alignment horizontal="center"/>
    </xf>
    <xf numFmtId="164" fontId="22" fillId="2" borderId="61" xfId="1" applyNumberFormat="1" applyFont="1" applyFill="1" applyBorder="1" applyAlignment="1">
      <alignment horizontal="center"/>
    </xf>
    <xf numFmtId="165" fontId="10" fillId="2" borderId="13" xfId="4" applyNumberFormat="1" applyFont="1" applyFill="1" applyBorder="1"/>
    <xf numFmtId="165" fontId="20" fillId="2" borderId="14" xfId="0" applyNumberFormat="1" applyFont="1" applyFill="1" applyBorder="1"/>
    <xf numFmtId="0" fontId="7" fillId="0" borderId="0" xfId="3" applyFont="1" applyBorder="1" applyAlignment="1">
      <alignment horizontal="left"/>
    </xf>
    <xf numFmtId="165" fontId="32" fillId="2" borderId="0" xfId="0" applyNumberFormat="1" applyFont="1" applyFill="1" applyBorder="1"/>
    <xf numFmtId="165" fontId="10" fillId="2" borderId="0" xfId="4" applyNumberFormat="1" applyFont="1" applyFill="1" applyBorder="1"/>
    <xf numFmtId="165" fontId="20" fillId="2" borderId="0" xfId="0" applyNumberFormat="1" applyFont="1" applyFill="1" applyBorder="1"/>
    <xf numFmtId="0" fontId="9" fillId="2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79" xfId="2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5" fillId="0" borderId="0" xfId="0" applyFont="1"/>
    <xf numFmtId="0" fontId="7" fillId="3" borderId="15" xfId="2" applyFont="1" applyFill="1" applyBorder="1" applyAlignment="1">
      <alignment horizontal="center"/>
    </xf>
    <xf numFmtId="0" fontId="7" fillId="2" borderId="29" xfId="2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23" fillId="0" borderId="0" xfId="0" applyFont="1"/>
    <xf numFmtId="2" fontId="35" fillId="0" borderId="0" xfId="0" applyNumberFormat="1" applyFont="1"/>
    <xf numFmtId="4" fontId="22" fillId="3" borderId="40" xfId="0" applyNumberFormat="1" applyFont="1" applyFill="1" applyBorder="1" applyAlignment="1">
      <alignment horizontal="center"/>
    </xf>
    <xf numFmtId="4" fontId="22" fillId="2" borderId="41" xfId="0" applyNumberFormat="1" applyFont="1" applyFill="1" applyBorder="1" applyAlignment="1">
      <alignment horizontal="center"/>
    </xf>
    <xf numFmtId="4" fontId="22" fillId="2" borderId="42" xfId="1" applyNumberFormat="1" applyFont="1" applyFill="1" applyBorder="1" applyAlignment="1">
      <alignment horizontal="center"/>
    </xf>
    <xf numFmtId="4" fontId="22" fillId="3" borderId="40" xfId="1" applyNumberFormat="1" applyFont="1" applyFill="1" applyBorder="1" applyAlignment="1">
      <alignment horizontal="center"/>
    </xf>
    <xf numFmtId="4" fontId="22" fillId="2" borderId="41" xfId="1" applyNumberFormat="1" applyFont="1" applyFill="1" applyBorder="1" applyAlignment="1">
      <alignment horizontal="center"/>
    </xf>
    <xf numFmtId="3" fontId="22" fillId="2" borderId="0" xfId="0" applyNumberFormat="1" applyFont="1" applyFill="1" applyBorder="1" applyAlignment="1">
      <alignment horizontal="center"/>
    </xf>
    <xf numFmtId="0" fontId="7" fillId="3" borderId="40" xfId="2" applyFont="1" applyFill="1" applyBorder="1" applyAlignment="1">
      <alignment horizontal="center"/>
    </xf>
    <xf numFmtId="0" fontId="7" fillId="3" borderId="41" xfId="2" applyFont="1" applyFill="1" applyBorder="1" applyAlignment="1">
      <alignment horizontal="center"/>
    </xf>
    <xf numFmtId="164" fontId="7" fillId="0" borderId="35" xfId="4" applyNumberFormat="1" applyFont="1" applyBorder="1"/>
    <xf numFmtId="164" fontId="7" fillId="0" borderId="36" xfId="4" applyNumberFormat="1" applyFont="1" applyBorder="1"/>
    <xf numFmtId="164" fontId="7" fillId="3" borderId="67" xfId="4" applyNumberFormat="1" applyFont="1" applyFill="1" applyBorder="1" applyAlignment="1">
      <alignment horizontal="center"/>
    </xf>
    <xf numFmtId="164" fontId="7" fillId="0" borderId="50" xfId="4" applyNumberFormat="1" applyFont="1" applyBorder="1" applyAlignment="1">
      <alignment horizontal="center"/>
    </xf>
    <xf numFmtId="164" fontId="7" fillId="0" borderId="21" xfId="4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64" fontId="7" fillId="0" borderId="41" xfId="4" applyNumberFormat="1" applyFont="1" applyBorder="1"/>
    <xf numFmtId="164" fontId="7" fillId="0" borderId="42" xfId="4" applyNumberFormat="1" applyFont="1" applyBorder="1"/>
    <xf numFmtId="0" fontId="24" fillId="2" borderId="0" xfId="0" applyFont="1" applyFill="1" applyBorder="1"/>
    <xf numFmtId="164" fontId="7" fillId="2" borderId="0" xfId="4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23" fillId="0" borderId="0" xfId="0" applyFont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24" fillId="2" borderId="0" xfId="0" applyFont="1" applyFill="1"/>
    <xf numFmtId="0" fontId="24" fillId="0" borderId="0" xfId="0" applyFont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4" fillId="0" borderId="0" xfId="0" applyFont="1"/>
    <xf numFmtId="0" fontId="10" fillId="0" borderId="0" xfId="3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0" fontId="10" fillId="0" borderId="0" xfId="3" applyFont="1" applyBorder="1"/>
    <xf numFmtId="165" fontId="36" fillId="2" borderId="0" xfId="0" applyNumberFormat="1" applyFont="1" applyFill="1" applyBorder="1"/>
    <xf numFmtId="0" fontId="36" fillId="2" borderId="0" xfId="0" applyFont="1" applyFill="1" applyBorder="1"/>
    <xf numFmtId="165" fontId="18" fillId="2" borderId="0" xfId="0" applyNumberFormat="1" applyFont="1" applyFill="1" applyBorder="1"/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8" fillId="0" borderId="37" xfId="3" applyFont="1" applyBorder="1" applyAlignment="1">
      <alignment horizontal="left"/>
    </xf>
    <xf numFmtId="0" fontId="8" fillId="0" borderId="38" xfId="3" applyFont="1" applyBorder="1" applyAlignment="1">
      <alignment horizontal="left"/>
    </xf>
    <xf numFmtId="0" fontId="8" fillId="0" borderId="39" xfId="3" applyFont="1" applyBorder="1" applyAlignment="1">
      <alignment horizontal="left"/>
    </xf>
    <xf numFmtId="0" fontId="17" fillId="2" borderId="37" xfId="0" applyFont="1" applyFill="1" applyBorder="1" applyAlignment="1">
      <alignment horizontal="left"/>
    </xf>
    <xf numFmtId="0" fontId="17" fillId="2" borderId="38" xfId="0" applyFont="1" applyFill="1" applyBorder="1" applyAlignment="1">
      <alignment horizontal="left"/>
    </xf>
    <xf numFmtId="0" fontId="17" fillId="2" borderId="4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37" xfId="3" applyFont="1" applyBorder="1" applyAlignment="1">
      <alignment horizontal="left"/>
    </xf>
    <xf numFmtId="0" fontId="9" fillId="0" borderId="38" xfId="3" applyFont="1" applyBorder="1" applyAlignment="1">
      <alignment horizontal="left"/>
    </xf>
    <xf numFmtId="0" fontId="9" fillId="0" borderId="39" xfId="3" applyFont="1" applyBorder="1" applyAlignment="1">
      <alignment horizontal="left"/>
    </xf>
    <xf numFmtId="0" fontId="6" fillId="0" borderId="43" xfId="3" applyFont="1" applyBorder="1" applyAlignment="1">
      <alignment horizontal="left"/>
    </xf>
    <xf numFmtId="0" fontId="6" fillId="0" borderId="44" xfId="3" applyFont="1" applyBorder="1" applyAlignment="1">
      <alignment horizontal="left"/>
    </xf>
    <xf numFmtId="0" fontId="6" fillId="2" borderId="22" xfId="3" applyFont="1" applyFill="1" applyBorder="1" applyAlignment="1">
      <alignment horizontal="left"/>
    </xf>
    <xf numFmtId="0" fontId="6" fillId="2" borderId="33" xfId="3" applyFont="1" applyFill="1" applyBorder="1" applyAlignment="1">
      <alignment horizontal="left"/>
    </xf>
    <xf numFmtId="0" fontId="6" fillId="2" borderId="26" xfId="3" applyFont="1" applyFill="1" applyBorder="1" applyAlignment="1">
      <alignment horizontal="left"/>
    </xf>
    <xf numFmtId="0" fontId="6" fillId="2" borderId="16" xfId="3" applyFont="1" applyFill="1" applyBorder="1" applyAlignment="1">
      <alignment horizontal="left"/>
    </xf>
    <xf numFmtId="0" fontId="6" fillId="2" borderId="17" xfId="3" applyFont="1" applyFill="1" applyBorder="1" applyAlignment="1">
      <alignment horizontal="left"/>
    </xf>
    <xf numFmtId="0" fontId="6" fillId="2" borderId="18" xfId="3" applyFont="1" applyFill="1" applyBorder="1" applyAlignment="1">
      <alignment horizontal="left"/>
    </xf>
    <xf numFmtId="0" fontId="6" fillId="2" borderId="10" xfId="3" applyFont="1" applyFill="1" applyBorder="1" applyAlignment="1">
      <alignment horizontal="left"/>
    </xf>
    <xf numFmtId="0" fontId="6" fillId="2" borderId="11" xfId="3" applyFont="1" applyFill="1" applyBorder="1" applyAlignment="1">
      <alignment horizontal="left"/>
    </xf>
    <xf numFmtId="0" fontId="6" fillId="2" borderId="12" xfId="3" applyFont="1" applyFill="1" applyBorder="1" applyAlignment="1">
      <alignment horizontal="left"/>
    </xf>
    <xf numFmtId="0" fontId="6" fillId="0" borderId="43" xfId="2" applyFont="1" applyBorder="1" applyAlignment="1">
      <alignment horizontal="left"/>
    </xf>
    <xf numFmtId="0" fontId="6" fillId="0" borderId="44" xfId="2" applyFont="1" applyBorder="1" applyAlignment="1">
      <alignment horizontal="left"/>
    </xf>
    <xf numFmtId="0" fontId="7" fillId="0" borderId="43" xfId="2" applyFont="1" applyBorder="1" applyAlignment="1">
      <alignment horizontal="left"/>
    </xf>
    <xf numFmtId="0" fontId="7" fillId="0" borderId="44" xfId="2" applyFont="1" applyBorder="1" applyAlignment="1">
      <alignment horizontal="left"/>
    </xf>
    <xf numFmtId="0" fontId="7" fillId="0" borderId="45" xfId="2" applyFont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21" fillId="0" borderId="44" xfId="0" applyFont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2" fillId="0" borderId="43" xfId="0" applyFont="1" applyBorder="1" applyAlignment="1">
      <alignment horizontal="left"/>
    </xf>
    <xf numFmtId="0" fontId="22" fillId="0" borderId="44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42" xfId="0" applyFont="1" applyBorder="1" applyAlignment="1">
      <alignment horizontal="left"/>
    </xf>
    <xf numFmtId="0" fontId="21" fillId="0" borderId="45" xfId="0" applyFont="1" applyBorder="1" applyAlignment="1">
      <alignment horizontal="left"/>
    </xf>
    <xf numFmtId="0" fontId="21" fillId="0" borderId="42" xfId="0" applyFont="1" applyBorder="1" applyAlignment="1">
      <alignment horizontal="left"/>
    </xf>
    <xf numFmtId="0" fontId="7" fillId="0" borderId="63" xfId="3" applyFont="1" applyBorder="1" applyAlignment="1">
      <alignment horizontal="left"/>
    </xf>
    <xf numFmtId="0" fontId="7" fillId="0" borderId="64" xfId="3" applyFont="1" applyBorder="1" applyAlignment="1">
      <alignment horizontal="left"/>
    </xf>
    <xf numFmtId="0" fontId="7" fillId="0" borderId="3" xfId="3" applyFont="1" applyBorder="1" applyAlignment="1">
      <alignment horizontal="left"/>
    </xf>
    <xf numFmtId="165" fontId="10" fillId="2" borderId="2" xfId="4" applyNumberFormat="1" applyFont="1" applyFill="1" applyBorder="1" applyAlignment="1">
      <alignment horizontal="center"/>
    </xf>
    <xf numFmtId="165" fontId="10" fillId="2" borderId="4" xfId="4" applyNumberFormat="1" applyFont="1" applyFill="1" applyBorder="1" applyAlignment="1">
      <alignment horizontal="center"/>
    </xf>
    <xf numFmtId="0" fontId="7" fillId="0" borderId="46" xfId="3" applyFont="1" applyBorder="1" applyAlignment="1">
      <alignment horizontal="left"/>
    </xf>
    <xf numFmtId="0" fontId="7" fillId="0" borderId="47" xfId="3" applyFont="1" applyBorder="1" applyAlignment="1">
      <alignment horizontal="left"/>
    </xf>
    <xf numFmtId="0" fontId="7" fillId="0" borderId="48" xfId="3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0" borderId="2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10" fillId="0" borderId="0" xfId="2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33" fillId="0" borderId="37" xfId="0" applyFont="1" applyBorder="1" applyAlignment="1">
      <alignment horizontal="left"/>
    </xf>
    <xf numFmtId="0" fontId="33" fillId="0" borderId="38" xfId="0" applyFont="1" applyBorder="1" applyAlignment="1">
      <alignment horizontal="left"/>
    </xf>
    <xf numFmtId="0" fontId="33" fillId="0" borderId="39" xfId="0" applyFont="1" applyBorder="1" applyAlignment="1">
      <alignment horizontal="left"/>
    </xf>
    <xf numFmtId="0" fontId="7" fillId="0" borderId="22" xfId="3" applyFont="1" applyBorder="1" applyAlignment="1">
      <alignment horizontal="left"/>
    </xf>
    <xf numFmtId="0" fontId="7" fillId="0" borderId="33" xfId="3" applyFont="1" applyBorder="1" applyAlignment="1">
      <alignment horizontal="left"/>
    </xf>
    <xf numFmtId="0" fontId="7" fillId="0" borderId="26" xfId="3" applyFont="1" applyBorder="1" applyAlignment="1">
      <alignment horizontal="left"/>
    </xf>
    <xf numFmtId="0" fontId="7" fillId="0" borderId="37" xfId="3" applyFont="1" applyBorder="1" applyAlignment="1">
      <alignment horizontal="left"/>
    </xf>
    <xf numFmtId="0" fontId="7" fillId="0" borderId="38" xfId="3" applyFont="1" applyBorder="1" applyAlignment="1">
      <alignment horizontal="left"/>
    </xf>
    <xf numFmtId="0" fontId="7" fillId="0" borderId="39" xfId="3" applyFont="1" applyBorder="1" applyAlignment="1">
      <alignment horizontal="left"/>
    </xf>
    <xf numFmtId="164" fontId="10" fillId="2" borderId="0" xfId="5" applyNumberFormat="1" applyFont="1" applyFill="1" applyBorder="1" applyAlignment="1"/>
  </cellXfs>
  <cellStyles count="6">
    <cellStyle name="čárky 2" xfId="4"/>
    <cellStyle name="čárky 3" xfId="5"/>
    <cellStyle name="Čiarka" xfId="1" builtinId="3"/>
    <cellStyle name="Normálna" xfId="0" builtinId="0"/>
    <cellStyle name="normální 2" xfId="3"/>
    <cellStyle name="normální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7"/>
  <sheetViews>
    <sheetView workbookViewId="0">
      <selection activeCell="C81" sqref="C81:C83"/>
    </sheetView>
  </sheetViews>
  <sheetFormatPr defaultRowHeight="15" x14ac:dyDescent="0.25"/>
  <cols>
    <col min="3" max="3" width="28.28515625" customWidth="1"/>
    <col min="4" max="4" width="17.140625" customWidth="1"/>
    <col min="5" max="5" width="17.5703125" customWidth="1"/>
    <col min="6" max="6" width="15.42578125" customWidth="1"/>
    <col min="7" max="7" width="17.5703125" customWidth="1"/>
    <col min="8" max="8" width="16.42578125" customWidth="1"/>
    <col min="9" max="9" width="15.7109375" customWidth="1"/>
  </cols>
  <sheetData>
    <row r="2" spans="1:9" ht="21" x14ac:dyDescent="0.35">
      <c r="A2" s="612" t="s">
        <v>0</v>
      </c>
      <c r="B2" s="612"/>
      <c r="C2" s="612"/>
      <c r="D2" s="612"/>
      <c r="E2" s="612"/>
      <c r="F2" s="612"/>
      <c r="G2" s="612"/>
    </row>
    <row r="3" spans="1:9" ht="21" x14ac:dyDescent="0.35">
      <c r="A3" s="1"/>
      <c r="B3" s="1"/>
      <c r="C3" s="1"/>
      <c r="D3" s="1"/>
      <c r="E3" s="1"/>
      <c r="F3" s="1"/>
      <c r="G3" s="1"/>
    </row>
    <row r="4" spans="1:9" ht="19.5" thickBot="1" x14ac:dyDescent="0.35">
      <c r="A4" s="2" t="s">
        <v>1</v>
      </c>
      <c r="D4" s="3"/>
      <c r="F4" s="4"/>
    </row>
    <row r="5" spans="1:9" ht="19.5" thickBot="1" x14ac:dyDescent="0.35">
      <c r="A5" s="5"/>
      <c r="B5" s="6"/>
      <c r="C5" s="7"/>
      <c r="D5" s="613" t="s">
        <v>2</v>
      </c>
      <c r="E5" s="614"/>
      <c r="F5" s="615"/>
      <c r="G5" s="613" t="s">
        <v>3</v>
      </c>
      <c r="H5" s="614"/>
      <c r="I5" s="615"/>
    </row>
    <row r="6" spans="1:9" x14ac:dyDescent="0.25">
      <c r="A6" s="8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2" t="s">
        <v>9</v>
      </c>
      <c r="G6" s="13" t="s">
        <v>7</v>
      </c>
      <c r="H6" s="11" t="s">
        <v>8</v>
      </c>
      <c r="I6" s="14" t="s">
        <v>9</v>
      </c>
    </row>
    <row r="7" spans="1:9" ht="15.75" thickBot="1" x14ac:dyDescent="0.3">
      <c r="A7" s="15" t="s">
        <v>10</v>
      </c>
      <c r="B7" s="16" t="s">
        <v>11</v>
      </c>
      <c r="C7" s="17"/>
      <c r="D7" s="18" t="s">
        <v>12</v>
      </c>
      <c r="E7" s="19" t="s">
        <v>12</v>
      </c>
      <c r="F7" s="20" t="s">
        <v>12</v>
      </c>
      <c r="G7" s="21" t="s">
        <v>12</v>
      </c>
      <c r="H7" s="19" t="s">
        <v>12</v>
      </c>
      <c r="I7" s="22" t="s">
        <v>12</v>
      </c>
    </row>
    <row r="8" spans="1:9" x14ac:dyDescent="0.25">
      <c r="A8" s="23">
        <v>111</v>
      </c>
      <c r="B8" s="24">
        <v>312001</v>
      </c>
      <c r="C8" s="25" t="s">
        <v>13</v>
      </c>
      <c r="D8" s="26">
        <v>0</v>
      </c>
      <c r="E8" s="27">
        <v>68705</v>
      </c>
      <c r="F8" s="28">
        <v>68705</v>
      </c>
      <c r="G8" s="29"/>
      <c r="H8" s="30"/>
      <c r="I8" s="31"/>
    </row>
    <row r="9" spans="1:9" x14ac:dyDescent="0.25">
      <c r="A9" s="32">
        <v>111</v>
      </c>
      <c r="B9" s="24">
        <v>312001</v>
      </c>
      <c r="C9" s="25" t="s">
        <v>14</v>
      </c>
      <c r="D9" s="33">
        <v>0</v>
      </c>
      <c r="E9" s="34">
        <v>6000</v>
      </c>
      <c r="F9" s="35">
        <v>6000</v>
      </c>
      <c r="G9" s="29"/>
      <c r="H9" s="36"/>
      <c r="I9" s="37"/>
    </row>
    <row r="10" spans="1:9" x14ac:dyDescent="0.25">
      <c r="A10" s="32">
        <v>111</v>
      </c>
      <c r="B10" s="24">
        <v>312001</v>
      </c>
      <c r="C10" s="25" t="s">
        <v>15</v>
      </c>
      <c r="D10" s="33">
        <v>22000</v>
      </c>
      <c r="E10" s="34">
        <v>47701.2</v>
      </c>
      <c r="F10" s="35">
        <v>47701.2</v>
      </c>
      <c r="G10" s="29"/>
      <c r="H10" s="38"/>
      <c r="I10" s="39"/>
    </row>
    <row r="11" spans="1:9" x14ac:dyDescent="0.25">
      <c r="A11" s="23">
        <v>111</v>
      </c>
      <c r="B11" s="24">
        <v>312001</v>
      </c>
      <c r="C11" s="25" t="s">
        <v>16</v>
      </c>
      <c r="D11" s="26">
        <v>0</v>
      </c>
      <c r="E11" s="27">
        <v>4939</v>
      </c>
      <c r="F11" s="28">
        <v>4938.5600000000004</v>
      </c>
      <c r="G11" s="29"/>
      <c r="H11" s="38"/>
      <c r="I11" s="39"/>
    </row>
    <row r="12" spans="1:9" x14ac:dyDescent="0.25">
      <c r="A12" s="23">
        <v>111</v>
      </c>
      <c r="B12" s="24">
        <v>312012</v>
      </c>
      <c r="C12" s="25" t="s">
        <v>17</v>
      </c>
      <c r="D12" s="26">
        <v>200</v>
      </c>
      <c r="E12" s="27">
        <v>298.99</v>
      </c>
      <c r="F12" s="28">
        <v>298.99</v>
      </c>
      <c r="G12" s="29"/>
      <c r="H12" s="38"/>
      <c r="I12" s="39"/>
    </row>
    <row r="13" spans="1:9" x14ac:dyDescent="0.25">
      <c r="A13" s="32">
        <v>111</v>
      </c>
      <c r="B13" s="24">
        <v>312012</v>
      </c>
      <c r="C13" s="40" t="s">
        <v>18</v>
      </c>
      <c r="D13" s="33">
        <v>760</v>
      </c>
      <c r="E13" s="34">
        <v>787.05</v>
      </c>
      <c r="F13" s="41">
        <v>787.05</v>
      </c>
      <c r="G13" s="29"/>
      <c r="H13" s="38"/>
      <c r="I13" s="39"/>
    </row>
    <row r="14" spans="1:9" x14ac:dyDescent="0.25">
      <c r="A14" s="23">
        <v>111</v>
      </c>
      <c r="B14" s="24">
        <v>312012</v>
      </c>
      <c r="C14" s="40" t="s">
        <v>19</v>
      </c>
      <c r="D14" s="26">
        <v>3700</v>
      </c>
      <c r="E14" s="27">
        <v>3700</v>
      </c>
      <c r="F14" s="42">
        <v>3427.24</v>
      </c>
      <c r="G14" s="29"/>
      <c r="H14" s="38"/>
      <c r="I14" s="39"/>
    </row>
    <row r="15" spans="1:9" x14ac:dyDescent="0.25">
      <c r="A15" s="23">
        <v>111</v>
      </c>
      <c r="B15" s="24">
        <v>312012</v>
      </c>
      <c r="C15" s="40" t="s">
        <v>20</v>
      </c>
      <c r="D15" s="26">
        <v>3700</v>
      </c>
      <c r="E15" s="27">
        <v>4151.75</v>
      </c>
      <c r="F15" s="42">
        <v>4151.75</v>
      </c>
      <c r="G15" s="29"/>
      <c r="H15" s="38"/>
      <c r="I15" s="39"/>
    </row>
    <row r="16" spans="1:9" x14ac:dyDescent="0.25">
      <c r="A16" s="23">
        <v>111</v>
      </c>
      <c r="B16" s="24">
        <v>312012</v>
      </c>
      <c r="C16" s="40" t="s">
        <v>21</v>
      </c>
      <c r="D16" s="26">
        <v>100</v>
      </c>
      <c r="E16" s="27">
        <v>100</v>
      </c>
      <c r="F16" s="42">
        <v>35.6</v>
      </c>
      <c r="G16" s="29"/>
      <c r="H16" s="38"/>
      <c r="I16" s="39"/>
    </row>
    <row r="17" spans="1:9" x14ac:dyDescent="0.25">
      <c r="A17" s="23">
        <v>111</v>
      </c>
      <c r="B17" s="24">
        <v>312012</v>
      </c>
      <c r="C17" s="40" t="s">
        <v>22</v>
      </c>
      <c r="D17" s="26">
        <v>597940</v>
      </c>
      <c r="E17" s="27">
        <v>558201</v>
      </c>
      <c r="F17" s="43">
        <v>558201</v>
      </c>
      <c r="G17" s="29"/>
      <c r="H17" s="38"/>
      <c r="I17" s="39"/>
    </row>
    <row r="18" spans="1:9" x14ac:dyDescent="0.25">
      <c r="A18" s="23">
        <v>111</v>
      </c>
      <c r="B18" s="24">
        <v>312012</v>
      </c>
      <c r="C18" s="44" t="s">
        <v>23</v>
      </c>
      <c r="D18" s="26">
        <v>4000</v>
      </c>
      <c r="E18" s="27">
        <v>4000</v>
      </c>
      <c r="F18" s="43">
        <v>4858</v>
      </c>
      <c r="G18" s="29"/>
      <c r="H18" s="38"/>
      <c r="I18" s="39"/>
    </row>
    <row r="19" spans="1:9" x14ac:dyDescent="0.25">
      <c r="A19" s="23">
        <v>111</v>
      </c>
      <c r="B19" s="24">
        <v>312012</v>
      </c>
      <c r="C19" s="44" t="s">
        <v>24</v>
      </c>
      <c r="D19" s="26">
        <v>4000</v>
      </c>
      <c r="E19" s="27">
        <v>4000</v>
      </c>
      <c r="F19" s="43">
        <v>2353</v>
      </c>
      <c r="G19" s="29"/>
      <c r="H19" s="38"/>
      <c r="I19" s="39"/>
    </row>
    <row r="20" spans="1:9" x14ac:dyDescent="0.25">
      <c r="A20" s="23">
        <v>111</v>
      </c>
      <c r="B20" s="24">
        <v>312012</v>
      </c>
      <c r="C20" s="44" t="s">
        <v>25</v>
      </c>
      <c r="D20" s="26">
        <v>0</v>
      </c>
      <c r="E20" s="27">
        <v>5050</v>
      </c>
      <c r="F20" s="43">
        <v>5050</v>
      </c>
      <c r="G20" s="29"/>
      <c r="H20" s="38"/>
      <c r="I20" s="39"/>
    </row>
    <row r="21" spans="1:9" x14ac:dyDescent="0.25">
      <c r="A21" s="23">
        <v>111</v>
      </c>
      <c r="B21" s="24">
        <v>312012</v>
      </c>
      <c r="C21" s="45" t="s">
        <v>26</v>
      </c>
      <c r="D21" s="26">
        <v>4100</v>
      </c>
      <c r="E21" s="27">
        <v>7369</v>
      </c>
      <c r="F21" s="43">
        <v>7369</v>
      </c>
      <c r="G21" s="29"/>
      <c r="H21" s="38"/>
      <c r="I21" s="39"/>
    </row>
    <row r="22" spans="1:9" x14ac:dyDescent="0.25">
      <c r="A22" s="23">
        <v>111</v>
      </c>
      <c r="B22" s="24">
        <v>312012</v>
      </c>
      <c r="C22" s="44" t="s">
        <v>27</v>
      </c>
      <c r="D22" s="26">
        <v>0</v>
      </c>
      <c r="E22" s="27">
        <v>250</v>
      </c>
      <c r="F22" s="43">
        <v>250</v>
      </c>
      <c r="G22" s="29"/>
      <c r="H22" s="38"/>
      <c r="I22" s="39"/>
    </row>
    <row r="23" spans="1:9" x14ac:dyDescent="0.25">
      <c r="A23" s="23">
        <v>111</v>
      </c>
      <c r="B23" s="24">
        <v>312012</v>
      </c>
      <c r="C23" s="44" t="s">
        <v>28</v>
      </c>
      <c r="D23" s="26">
        <v>2400</v>
      </c>
      <c r="E23" s="27">
        <v>2400</v>
      </c>
      <c r="F23" s="43">
        <v>0</v>
      </c>
      <c r="G23" s="29"/>
      <c r="H23" s="38"/>
      <c r="I23" s="39"/>
    </row>
    <row r="24" spans="1:9" x14ac:dyDescent="0.25">
      <c r="A24" s="23">
        <v>111</v>
      </c>
      <c r="B24" s="24">
        <v>312012</v>
      </c>
      <c r="C24" s="45" t="s">
        <v>29</v>
      </c>
      <c r="D24" s="26">
        <v>3750</v>
      </c>
      <c r="E24" s="27">
        <v>3750</v>
      </c>
      <c r="F24" s="43">
        <v>0</v>
      </c>
      <c r="G24" s="29"/>
      <c r="H24" s="38"/>
      <c r="I24" s="39"/>
    </row>
    <row r="25" spans="1:9" x14ac:dyDescent="0.25">
      <c r="A25" s="23">
        <v>111</v>
      </c>
      <c r="B25" s="24">
        <v>312012</v>
      </c>
      <c r="C25" s="45" t="s">
        <v>30</v>
      </c>
      <c r="D25" s="26">
        <v>12000</v>
      </c>
      <c r="E25" s="27">
        <v>12000</v>
      </c>
      <c r="F25" s="43">
        <v>12192</v>
      </c>
      <c r="G25" s="29"/>
      <c r="H25" s="38"/>
      <c r="I25" s="39"/>
    </row>
    <row r="26" spans="1:9" x14ac:dyDescent="0.25">
      <c r="A26" s="23">
        <v>111</v>
      </c>
      <c r="B26" s="24">
        <v>312012</v>
      </c>
      <c r="C26" s="44" t="s">
        <v>31</v>
      </c>
      <c r="D26" s="46">
        <v>6000</v>
      </c>
      <c r="E26" s="27">
        <v>6000</v>
      </c>
      <c r="F26" s="43">
        <v>4809</v>
      </c>
      <c r="G26" s="29"/>
      <c r="H26" s="38"/>
      <c r="I26" s="39"/>
    </row>
    <row r="27" spans="1:9" x14ac:dyDescent="0.25">
      <c r="A27" s="23">
        <v>111</v>
      </c>
      <c r="B27" s="24">
        <v>312012</v>
      </c>
      <c r="C27" s="44" t="s">
        <v>32</v>
      </c>
      <c r="D27" s="46">
        <v>2900</v>
      </c>
      <c r="E27" s="27">
        <v>2900</v>
      </c>
      <c r="F27" s="43">
        <v>2851</v>
      </c>
      <c r="G27" s="29"/>
      <c r="H27" s="38"/>
      <c r="I27" s="39"/>
    </row>
    <row r="28" spans="1:9" x14ac:dyDescent="0.25">
      <c r="A28" s="23"/>
      <c r="B28" s="24"/>
      <c r="C28" s="40"/>
      <c r="D28" s="47"/>
      <c r="E28" s="48"/>
      <c r="F28" s="49"/>
      <c r="G28" s="29"/>
      <c r="H28" s="38"/>
      <c r="I28" s="39"/>
    </row>
    <row r="29" spans="1:9" x14ac:dyDescent="0.25">
      <c r="A29" s="23" t="s">
        <v>33</v>
      </c>
      <c r="B29" s="24">
        <v>312001</v>
      </c>
      <c r="C29" s="45" t="s">
        <v>34</v>
      </c>
      <c r="D29" s="46">
        <v>24000</v>
      </c>
      <c r="E29" s="27">
        <v>24000</v>
      </c>
      <c r="F29" s="50">
        <v>0</v>
      </c>
      <c r="G29" s="29"/>
      <c r="H29" s="38"/>
      <c r="I29" s="39"/>
    </row>
    <row r="30" spans="1:9" x14ac:dyDescent="0.25">
      <c r="A30" s="23" t="s">
        <v>35</v>
      </c>
      <c r="B30" s="24">
        <v>312001</v>
      </c>
      <c r="C30" s="45" t="s">
        <v>34</v>
      </c>
      <c r="D30" s="46">
        <v>4000</v>
      </c>
      <c r="E30" s="27">
        <v>4000</v>
      </c>
      <c r="F30" s="50">
        <v>0</v>
      </c>
      <c r="G30" s="29"/>
      <c r="H30" s="38"/>
      <c r="I30" s="39"/>
    </row>
    <row r="31" spans="1:9" x14ac:dyDescent="0.25">
      <c r="A31" s="23"/>
      <c r="B31" s="24"/>
      <c r="C31" s="45"/>
      <c r="D31" s="46"/>
      <c r="E31" s="27"/>
      <c r="F31" s="50"/>
      <c r="G31" s="29"/>
      <c r="H31" s="38"/>
      <c r="I31" s="39"/>
    </row>
    <row r="32" spans="1:9" x14ac:dyDescent="0.25">
      <c r="A32" s="23">
        <v>41</v>
      </c>
      <c r="B32" s="24">
        <v>111001</v>
      </c>
      <c r="C32" s="40" t="s">
        <v>36</v>
      </c>
      <c r="D32" s="26">
        <v>980000</v>
      </c>
      <c r="E32" s="27">
        <v>980000</v>
      </c>
      <c r="F32" s="51">
        <v>916291.16</v>
      </c>
      <c r="G32" s="29"/>
      <c r="H32" s="38"/>
      <c r="I32" s="39"/>
    </row>
    <row r="33" spans="1:9" x14ac:dyDescent="0.25">
      <c r="A33" s="23">
        <v>41</v>
      </c>
      <c r="B33" s="24">
        <v>121001</v>
      </c>
      <c r="C33" s="40" t="s">
        <v>37</v>
      </c>
      <c r="D33" s="46">
        <v>88900</v>
      </c>
      <c r="E33" s="27">
        <v>88900</v>
      </c>
      <c r="F33" s="50">
        <v>86857.54</v>
      </c>
      <c r="G33" s="29"/>
      <c r="H33" s="38"/>
      <c r="I33" s="39"/>
    </row>
    <row r="34" spans="1:9" x14ac:dyDescent="0.25">
      <c r="A34" s="23">
        <v>41</v>
      </c>
      <c r="B34" s="24">
        <v>121002</v>
      </c>
      <c r="C34" s="40" t="s">
        <v>38</v>
      </c>
      <c r="D34" s="46">
        <v>216150</v>
      </c>
      <c r="E34" s="27">
        <v>216150</v>
      </c>
      <c r="F34" s="50">
        <v>222454.81</v>
      </c>
      <c r="G34" s="29"/>
      <c r="H34" s="38"/>
      <c r="I34" s="39"/>
    </row>
    <row r="35" spans="1:9" x14ac:dyDescent="0.25">
      <c r="A35" s="23">
        <v>41</v>
      </c>
      <c r="B35" s="24">
        <v>121003</v>
      </c>
      <c r="C35" s="40" t="s">
        <v>39</v>
      </c>
      <c r="D35" s="46">
        <v>2620</v>
      </c>
      <c r="E35" s="27">
        <v>2620</v>
      </c>
      <c r="F35" s="50">
        <v>2574.4899999999998</v>
      </c>
      <c r="G35" s="29"/>
      <c r="H35" s="38"/>
      <c r="I35" s="39"/>
    </row>
    <row r="36" spans="1:9" x14ac:dyDescent="0.25">
      <c r="A36" s="23">
        <v>41</v>
      </c>
      <c r="B36" s="24">
        <v>133001</v>
      </c>
      <c r="C36" s="40" t="s">
        <v>40</v>
      </c>
      <c r="D36" s="26">
        <v>2500</v>
      </c>
      <c r="E36" s="27">
        <v>2500</v>
      </c>
      <c r="F36" s="51">
        <v>2532</v>
      </c>
      <c r="G36" s="29"/>
      <c r="H36" s="38"/>
      <c r="I36" s="39"/>
    </row>
    <row r="37" spans="1:9" x14ac:dyDescent="0.25">
      <c r="A37" s="23">
        <v>41</v>
      </c>
      <c r="B37" s="24">
        <v>133006</v>
      </c>
      <c r="C37" s="40" t="s">
        <v>41</v>
      </c>
      <c r="D37" s="52">
        <v>1000</v>
      </c>
      <c r="E37" s="53">
        <v>1000</v>
      </c>
      <c r="F37" s="54">
        <v>312.55</v>
      </c>
      <c r="G37" s="29"/>
      <c r="H37" s="38"/>
      <c r="I37" s="39"/>
    </row>
    <row r="38" spans="1:9" ht="15.75" thickBot="1" x14ac:dyDescent="0.3">
      <c r="A38" s="55">
        <v>41</v>
      </c>
      <c r="B38" s="56">
        <v>133012</v>
      </c>
      <c r="C38" s="57" t="s">
        <v>42</v>
      </c>
      <c r="D38" s="58">
        <v>600</v>
      </c>
      <c r="E38" s="59">
        <v>600</v>
      </c>
      <c r="F38" s="60">
        <v>721</v>
      </c>
      <c r="G38" s="61"/>
      <c r="H38" s="62"/>
      <c r="I38" s="63"/>
    </row>
    <row r="39" spans="1:9" x14ac:dyDescent="0.25">
      <c r="A39" s="64">
        <v>41</v>
      </c>
      <c r="B39" s="65">
        <v>133013</v>
      </c>
      <c r="C39" s="66" t="s">
        <v>43</v>
      </c>
      <c r="D39" s="67">
        <v>79000</v>
      </c>
      <c r="E39" s="68">
        <v>79000</v>
      </c>
      <c r="F39" s="69">
        <v>77863.88</v>
      </c>
      <c r="G39" s="70"/>
      <c r="H39" s="71"/>
      <c r="I39" s="72"/>
    </row>
    <row r="40" spans="1:9" x14ac:dyDescent="0.25">
      <c r="A40" s="23">
        <v>41</v>
      </c>
      <c r="B40" s="24">
        <v>133014</v>
      </c>
      <c r="C40" s="40" t="s">
        <v>44</v>
      </c>
      <c r="D40" s="26">
        <v>15280</v>
      </c>
      <c r="E40" s="27">
        <v>15280</v>
      </c>
      <c r="F40" s="51">
        <v>15276.81</v>
      </c>
      <c r="G40" s="29"/>
      <c r="H40" s="38"/>
      <c r="I40" s="39"/>
    </row>
    <row r="41" spans="1:9" x14ac:dyDescent="0.25">
      <c r="A41" s="23">
        <v>41</v>
      </c>
      <c r="B41" s="24">
        <v>134001</v>
      </c>
      <c r="C41" s="40" t="s">
        <v>45</v>
      </c>
      <c r="D41" s="26">
        <v>530</v>
      </c>
      <c r="E41" s="27">
        <v>530</v>
      </c>
      <c r="F41" s="51">
        <v>531.1</v>
      </c>
      <c r="G41" s="29"/>
      <c r="H41" s="38"/>
      <c r="I41" s="39"/>
    </row>
    <row r="42" spans="1:9" x14ac:dyDescent="0.25">
      <c r="A42" s="32">
        <v>41</v>
      </c>
      <c r="B42" s="73">
        <v>212002</v>
      </c>
      <c r="C42" s="74" t="s">
        <v>46</v>
      </c>
      <c r="D42" s="75">
        <v>450</v>
      </c>
      <c r="E42" s="76">
        <v>450</v>
      </c>
      <c r="F42" s="77">
        <v>510.85</v>
      </c>
      <c r="G42" s="78"/>
      <c r="H42" s="79"/>
      <c r="I42" s="80"/>
    </row>
    <row r="43" spans="1:9" x14ac:dyDescent="0.25">
      <c r="A43" s="23">
        <v>41</v>
      </c>
      <c r="B43" s="24">
        <v>212003</v>
      </c>
      <c r="C43" s="40" t="s">
        <v>47</v>
      </c>
      <c r="D43" s="52">
        <v>5000</v>
      </c>
      <c r="E43" s="53">
        <v>5000</v>
      </c>
      <c r="F43" s="54">
        <v>4351.7</v>
      </c>
      <c r="G43" s="29"/>
      <c r="H43" s="38"/>
      <c r="I43" s="39"/>
    </row>
    <row r="44" spans="1:9" x14ac:dyDescent="0.25">
      <c r="A44" s="23">
        <v>41</v>
      </c>
      <c r="B44" s="24">
        <v>212003</v>
      </c>
      <c r="C44" s="40" t="s">
        <v>48</v>
      </c>
      <c r="D44" s="52">
        <v>15000</v>
      </c>
      <c r="E44" s="53">
        <v>15000</v>
      </c>
      <c r="F44" s="54">
        <v>15652.92</v>
      </c>
      <c r="G44" s="29"/>
      <c r="H44" s="38"/>
      <c r="I44" s="39"/>
    </row>
    <row r="45" spans="1:9" x14ac:dyDescent="0.25">
      <c r="A45" s="23">
        <v>41</v>
      </c>
      <c r="B45" s="24">
        <v>212004</v>
      </c>
      <c r="C45" s="40" t="s">
        <v>49</v>
      </c>
      <c r="D45" s="52">
        <v>540</v>
      </c>
      <c r="E45" s="53">
        <v>540</v>
      </c>
      <c r="F45" s="54">
        <v>540.5</v>
      </c>
      <c r="G45" s="29"/>
      <c r="H45" s="38"/>
      <c r="I45" s="39"/>
    </row>
    <row r="46" spans="1:9" x14ac:dyDescent="0.25">
      <c r="A46" s="23">
        <v>41</v>
      </c>
      <c r="B46" s="24">
        <v>221004</v>
      </c>
      <c r="C46" s="40" t="s">
        <v>50</v>
      </c>
      <c r="D46" s="52">
        <v>5000</v>
      </c>
      <c r="E46" s="53">
        <v>5000</v>
      </c>
      <c r="F46" s="54">
        <v>5841.88</v>
      </c>
      <c r="G46" s="29"/>
      <c r="H46" s="38"/>
      <c r="I46" s="39"/>
    </row>
    <row r="47" spans="1:9" x14ac:dyDescent="0.25">
      <c r="A47" s="23">
        <v>41</v>
      </c>
      <c r="B47" s="24">
        <v>222003</v>
      </c>
      <c r="C47" s="40" t="s">
        <v>51</v>
      </c>
      <c r="D47" s="52">
        <v>150</v>
      </c>
      <c r="E47" s="53">
        <v>150</v>
      </c>
      <c r="F47" s="54">
        <v>66</v>
      </c>
      <c r="G47" s="29"/>
      <c r="H47" s="38"/>
      <c r="I47" s="39"/>
    </row>
    <row r="48" spans="1:9" x14ac:dyDescent="0.25">
      <c r="A48" s="23">
        <v>41</v>
      </c>
      <c r="B48" s="24">
        <v>223001</v>
      </c>
      <c r="C48" s="40" t="s">
        <v>52</v>
      </c>
      <c r="D48" s="52">
        <v>700</v>
      </c>
      <c r="E48" s="53">
        <v>700</v>
      </c>
      <c r="F48" s="54">
        <v>559.72</v>
      </c>
      <c r="G48" s="29"/>
      <c r="H48" s="38"/>
      <c r="I48" s="39"/>
    </row>
    <row r="49" spans="1:9" x14ac:dyDescent="0.25">
      <c r="A49" s="23">
        <v>41</v>
      </c>
      <c r="B49" s="24">
        <v>223001</v>
      </c>
      <c r="C49" s="40" t="s">
        <v>53</v>
      </c>
      <c r="D49" s="52">
        <v>1300</v>
      </c>
      <c r="E49" s="53">
        <v>1300</v>
      </c>
      <c r="F49" s="54">
        <v>1220</v>
      </c>
      <c r="G49" s="29"/>
      <c r="H49" s="38"/>
      <c r="I49" s="39"/>
    </row>
    <row r="50" spans="1:9" x14ac:dyDescent="0.25">
      <c r="A50" s="23">
        <v>41</v>
      </c>
      <c r="B50" s="24">
        <v>223001</v>
      </c>
      <c r="C50" s="40" t="s">
        <v>54</v>
      </c>
      <c r="D50" s="52">
        <v>1500</v>
      </c>
      <c r="E50" s="53">
        <v>1500</v>
      </c>
      <c r="F50" s="54">
        <v>1128</v>
      </c>
      <c r="G50" s="29"/>
      <c r="H50" s="38"/>
      <c r="I50" s="39"/>
    </row>
    <row r="51" spans="1:9" x14ac:dyDescent="0.25">
      <c r="A51" s="23">
        <v>41</v>
      </c>
      <c r="B51" s="24">
        <v>223001</v>
      </c>
      <c r="C51" s="40" t="s">
        <v>55</v>
      </c>
      <c r="D51" s="52">
        <v>50</v>
      </c>
      <c r="E51" s="53">
        <v>50</v>
      </c>
      <c r="F51" s="54">
        <v>50</v>
      </c>
      <c r="G51" s="29"/>
      <c r="H51" s="38"/>
      <c r="I51" s="39"/>
    </row>
    <row r="52" spans="1:9" x14ac:dyDescent="0.25">
      <c r="A52" s="23">
        <v>41</v>
      </c>
      <c r="B52" s="24">
        <v>223001</v>
      </c>
      <c r="C52" s="40" t="s">
        <v>56</v>
      </c>
      <c r="D52" s="52">
        <v>1000</v>
      </c>
      <c r="E52" s="53">
        <v>1000</v>
      </c>
      <c r="F52" s="54">
        <v>530</v>
      </c>
      <c r="G52" s="29"/>
      <c r="H52" s="38"/>
      <c r="I52" s="39"/>
    </row>
    <row r="53" spans="1:9" x14ac:dyDescent="0.25">
      <c r="A53" s="23">
        <v>41</v>
      </c>
      <c r="B53" s="24">
        <v>223001</v>
      </c>
      <c r="C53" s="40" t="s">
        <v>57</v>
      </c>
      <c r="D53" s="81">
        <v>2190</v>
      </c>
      <c r="E53" s="53">
        <v>2190</v>
      </c>
      <c r="F53" s="82">
        <v>2185.92</v>
      </c>
      <c r="G53" s="29"/>
      <c r="H53" s="38"/>
      <c r="I53" s="39"/>
    </row>
    <row r="54" spans="1:9" x14ac:dyDescent="0.25">
      <c r="A54" s="23">
        <v>41</v>
      </c>
      <c r="B54" s="24">
        <v>223001</v>
      </c>
      <c r="C54" s="40" t="s">
        <v>58</v>
      </c>
      <c r="D54" s="81">
        <v>500</v>
      </c>
      <c r="E54" s="53">
        <v>500</v>
      </c>
      <c r="F54" s="82">
        <v>392.1</v>
      </c>
      <c r="G54" s="29"/>
      <c r="H54" s="38"/>
      <c r="I54" s="39"/>
    </row>
    <row r="55" spans="1:9" x14ac:dyDescent="0.25">
      <c r="A55" s="32">
        <v>41</v>
      </c>
      <c r="B55" s="73">
        <v>292006</v>
      </c>
      <c r="C55" s="74" t="s">
        <v>59</v>
      </c>
      <c r="D55" s="81">
        <v>0</v>
      </c>
      <c r="E55" s="53">
        <v>1335</v>
      </c>
      <c r="F55" s="82">
        <v>1335.04</v>
      </c>
      <c r="G55" s="78"/>
      <c r="H55" s="79"/>
      <c r="I55" s="80"/>
    </row>
    <row r="56" spans="1:9" x14ac:dyDescent="0.25">
      <c r="A56" s="32">
        <v>41</v>
      </c>
      <c r="B56" s="73">
        <v>292017</v>
      </c>
      <c r="C56" s="74" t="s">
        <v>60</v>
      </c>
      <c r="D56" s="81">
        <v>5000</v>
      </c>
      <c r="E56" s="53">
        <v>8500</v>
      </c>
      <c r="F56" s="82">
        <v>8438.17</v>
      </c>
      <c r="G56" s="78"/>
      <c r="H56" s="79"/>
      <c r="I56" s="80"/>
    </row>
    <row r="57" spans="1:9" x14ac:dyDescent="0.25">
      <c r="A57" s="32">
        <v>71</v>
      </c>
      <c r="B57" s="73">
        <v>311</v>
      </c>
      <c r="C57" s="74" t="s">
        <v>61</v>
      </c>
      <c r="D57" s="81">
        <v>0</v>
      </c>
      <c r="E57" s="53">
        <v>3545</v>
      </c>
      <c r="F57" s="82">
        <v>3545</v>
      </c>
      <c r="G57" s="78"/>
      <c r="H57" s="79"/>
      <c r="I57" s="80"/>
    </row>
    <row r="58" spans="1:9" x14ac:dyDescent="0.25">
      <c r="A58" s="32"/>
      <c r="B58" s="73"/>
      <c r="C58" s="83"/>
      <c r="D58" s="84"/>
      <c r="E58" s="48"/>
      <c r="F58" s="85"/>
      <c r="G58" s="78"/>
      <c r="H58" s="79"/>
      <c r="I58" s="80"/>
    </row>
    <row r="59" spans="1:9" x14ac:dyDescent="0.25">
      <c r="A59" s="32">
        <v>111</v>
      </c>
      <c r="B59" s="73">
        <v>322001</v>
      </c>
      <c r="C59" s="74" t="s">
        <v>62</v>
      </c>
      <c r="D59" s="46">
        <v>0</v>
      </c>
      <c r="E59" s="27">
        <v>0</v>
      </c>
      <c r="F59" s="50">
        <v>0</v>
      </c>
      <c r="G59" s="86">
        <v>0</v>
      </c>
      <c r="H59" s="87">
        <v>58000</v>
      </c>
      <c r="I59" s="88">
        <v>58000</v>
      </c>
    </row>
    <row r="60" spans="1:9" x14ac:dyDescent="0.25">
      <c r="A60" s="89">
        <v>43</v>
      </c>
      <c r="B60" s="90">
        <v>233</v>
      </c>
      <c r="C60" s="91" t="s">
        <v>63</v>
      </c>
      <c r="D60" s="92">
        <v>0</v>
      </c>
      <c r="E60" s="93">
        <v>0</v>
      </c>
      <c r="F60" s="54">
        <v>0</v>
      </c>
      <c r="G60" s="86">
        <v>2000</v>
      </c>
      <c r="H60" s="87">
        <v>2000</v>
      </c>
      <c r="I60" s="88">
        <v>4155</v>
      </c>
    </row>
    <row r="61" spans="1:9" x14ac:dyDescent="0.25">
      <c r="A61" s="32" t="s">
        <v>64</v>
      </c>
      <c r="B61" s="73">
        <v>322001</v>
      </c>
      <c r="C61" s="94" t="s">
        <v>65</v>
      </c>
      <c r="D61" s="95">
        <v>0</v>
      </c>
      <c r="E61" s="96">
        <v>0</v>
      </c>
      <c r="F61" s="51">
        <v>0</v>
      </c>
      <c r="G61" s="86">
        <v>25500</v>
      </c>
      <c r="H61" s="87">
        <v>25500</v>
      </c>
      <c r="I61" s="88">
        <v>23321.85</v>
      </c>
    </row>
    <row r="62" spans="1:9" ht="15.75" thickBot="1" x14ac:dyDescent="0.3">
      <c r="A62" s="32" t="s">
        <v>66</v>
      </c>
      <c r="B62" s="73">
        <v>322001</v>
      </c>
      <c r="C62" s="94" t="s">
        <v>67</v>
      </c>
      <c r="D62" s="95">
        <v>0</v>
      </c>
      <c r="E62" s="97">
        <v>0</v>
      </c>
      <c r="F62" s="98">
        <v>0</v>
      </c>
      <c r="G62" s="86">
        <v>4500</v>
      </c>
      <c r="H62" s="99">
        <v>4500</v>
      </c>
      <c r="I62" s="88">
        <v>2743.75</v>
      </c>
    </row>
    <row r="63" spans="1:9" ht="15.75" thickBot="1" x14ac:dyDescent="0.3">
      <c r="A63" s="616"/>
      <c r="B63" s="617"/>
      <c r="C63" s="618"/>
      <c r="D63" s="100">
        <f>SUM(D8:D62)</f>
        <v>2120510</v>
      </c>
      <c r="E63" s="101">
        <f>SUM(E8:E62)</f>
        <v>2203642.9900000002</v>
      </c>
      <c r="F63" s="102">
        <f>SUM(F8:F62)</f>
        <v>2105741.5300000003</v>
      </c>
      <c r="G63" s="103">
        <f>SUM(G59:G62)</f>
        <v>32000</v>
      </c>
      <c r="H63" s="104">
        <f>SUM(H11:H62)</f>
        <v>90000</v>
      </c>
      <c r="I63" s="105">
        <f>SUM(I11:I62)</f>
        <v>88220.6</v>
      </c>
    </row>
    <row r="64" spans="1:9" x14ac:dyDescent="0.25">
      <c r="A64" s="106"/>
      <c r="B64" s="106"/>
      <c r="C64" s="106"/>
      <c r="D64" s="107"/>
      <c r="E64" s="108"/>
      <c r="F64" s="109"/>
      <c r="G64" s="107"/>
      <c r="H64" s="108"/>
      <c r="I64" s="108"/>
    </row>
    <row r="65" spans="1:9" x14ac:dyDescent="0.25">
      <c r="A65" s="106"/>
      <c r="B65" s="106"/>
      <c r="C65" s="106"/>
      <c r="D65" s="107"/>
      <c r="E65" s="108"/>
      <c r="F65" s="109"/>
      <c r="G65" s="107"/>
      <c r="H65" s="108"/>
      <c r="I65" s="108"/>
    </row>
    <row r="66" spans="1:9" ht="15.75" thickBot="1" x14ac:dyDescent="0.3">
      <c r="A66" s="106"/>
      <c r="B66" s="106"/>
      <c r="C66" s="106"/>
      <c r="D66" s="107"/>
      <c r="E66" s="108"/>
      <c r="F66" s="109"/>
      <c r="G66" s="107"/>
      <c r="H66" s="108"/>
      <c r="I66" s="108"/>
    </row>
    <row r="67" spans="1:9" ht="16.5" thickBot="1" x14ac:dyDescent="0.3">
      <c r="A67" s="619" t="s">
        <v>68</v>
      </c>
      <c r="B67" s="620"/>
      <c r="C67" s="620"/>
      <c r="D67" s="110"/>
      <c r="E67" s="111"/>
      <c r="F67" s="112"/>
      <c r="G67" s="107"/>
      <c r="H67" s="108"/>
      <c r="I67" s="108"/>
    </row>
    <row r="68" spans="1:9" x14ac:dyDescent="0.25">
      <c r="A68" s="113" t="s">
        <v>4</v>
      </c>
      <c r="B68" s="114" t="s">
        <v>5</v>
      </c>
      <c r="C68" s="115" t="s">
        <v>6</v>
      </c>
      <c r="D68" s="116" t="s">
        <v>7</v>
      </c>
      <c r="E68" s="117" t="s">
        <v>8</v>
      </c>
      <c r="F68" s="12" t="s">
        <v>9</v>
      </c>
      <c r="G68" s="107"/>
      <c r="H68" s="108"/>
      <c r="I68" s="109"/>
    </row>
    <row r="69" spans="1:9" ht="15.75" thickBot="1" x14ac:dyDescent="0.3">
      <c r="A69" s="118" t="s">
        <v>10</v>
      </c>
      <c r="B69" s="119" t="s">
        <v>11</v>
      </c>
      <c r="C69" s="120"/>
      <c r="D69" s="21" t="s">
        <v>12</v>
      </c>
      <c r="E69" s="19" t="s">
        <v>12</v>
      </c>
      <c r="F69" s="20" t="s">
        <v>12</v>
      </c>
      <c r="G69" s="107"/>
      <c r="H69" s="108"/>
      <c r="I69" s="109"/>
    </row>
    <row r="70" spans="1:9" x14ac:dyDescent="0.25">
      <c r="A70" s="121" t="s">
        <v>69</v>
      </c>
      <c r="B70" s="122">
        <v>453</v>
      </c>
      <c r="C70" s="123" t="s">
        <v>70</v>
      </c>
      <c r="D70" s="124">
        <v>11265</v>
      </c>
      <c r="E70" s="82">
        <v>11265</v>
      </c>
      <c r="F70" s="125">
        <v>11264.06</v>
      </c>
      <c r="G70" s="107"/>
      <c r="H70" s="108"/>
      <c r="I70" s="109"/>
    </row>
    <row r="71" spans="1:9" x14ac:dyDescent="0.25">
      <c r="A71" s="126" t="s">
        <v>71</v>
      </c>
      <c r="B71" s="122">
        <v>453</v>
      </c>
      <c r="C71" s="123" t="s">
        <v>72</v>
      </c>
      <c r="D71" s="127">
        <v>30000</v>
      </c>
      <c r="E71" s="82">
        <v>30000</v>
      </c>
      <c r="F71" s="125">
        <v>29113.51</v>
      </c>
      <c r="G71" s="107"/>
      <c r="H71" s="108"/>
      <c r="I71" s="109"/>
    </row>
    <row r="72" spans="1:9" x14ac:dyDescent="0.25">
      <c r="A72" s="128" t="s">
        <v>69</v>
      </c>
      <c r="B72" s="122">
        <v>453</v>
      </c>
      <c r="C72" s="123" t="s">
        <v>73</v>
      </c>
      <c r="D72" s="127">
        <v>11265</v>
      </c>
      <c r="E72" s="82">
        <v>11265</v>
      </c>
      <c r="F72" s="125">
        <v>11264.06</v>
      </c>
      <c r="G72" s="107"/>
      <c r="H72" s="108"/>
      <c r="I72" s="108"/>
    </row>
    <row r="73" spans="1:9" x14ac:dyDescent="0.25">
      <c r="A73" s="128" t="s">
        <v>69</v>
      </c>
      <c r="B73" s="122">
        <v>453</v>
      </c>
      <c r="C73" s="123" t="s">
        <v>74</v>
      </c>
      <c r="D73" s="127">
        <v>0</v>
      </c>
      <c r="E73" s="82">
        <v>353.47</v>
      </c>
      <c r="F73" s="125">
        <v>353.47</v>
      </c>
      <c r="G73" s="107"/>
      <c r="H73" s="108"/>
      <c r="I73" s="108"/>
    </row>
    <row r="74" spans="1:9" x14ac:dyDescent="0.25">
      <c r="A74" s="128" t="s">
        <v>69</v>
      </c>
      <c r="B74" s="122">
        <v>453</v>
      </c>
      <c r="C74" s="123" t="s">
        <v>75</v>
      </c>
      <c r="D74" s="127">
        <v>0</v>
      </c>
      <c r="E74" s="129">
        <v>4584</v>
      </c>
      <c r="F74" s="125">
        <v>4584</v>
      </c>
      <c r="G74" s="107"/>
      <c r="H74" s="108"/>
      <c r="I74" s="108"/>
    </row>
    <row r="75" spans="1:9" x14ac:dyDescent="0.25">
      <c r="A75" s="128" t="s">
        <v>69</v>
      </c>
      <c r="B75" s="122">
        <v>453</v>
      </c>
      <c r="C75" s="130" t="s">
        <v>76</v>
      </c>
      <c r="D75" s="127">
        <v>0</v>
      </c>
      <c r="E75" s="129">
        <v>19564.8</v>
      </c>
      <c r="F75" s="125">
        <v>19564.8</v>
      </c>
      <c r="G75" s="107"/>
      <c r="H75" s="108"/>
      <c r="I75" s="108"/>
    </row>
    <row r="76" spans="1:9" x14ac:dyDescent="0.25">
      <c r="A76" s="128" t="s">
        <v>69</v>
      </c>
      <c r="B76" s="122">
        <v>453</v>
      </c>
      <c r="C76" s="94" t="s">
        <v>77</v>
      </c>
      <c r="D76" s="127">
        <v>0</v>
      </c>
      <c r="E76" s="129">
        <v>5467.73</v>
      </c>
      <c r="F76" s="125">
        <v>5467.73</v>
      </c>
      <c r="G76" s="107"/>
      <c r="H76" s="108"/>
      <c r="I76" s="108"/>
    </row>
    <row r="77" spans="1:9" x14ac:dyDescent="0.25">
      <c r="A77" s="128" t="s">
        <v>69</v>
      </c>
      <c r="B77" s="122">
        <v>453</v>
      </c>
      <c r="C77" s="131" t="s">
        <v>78</v>
      </c>
      <c r="D77" s="127">
        <v>0</v>
      </c>
      <c r="E77" s="132">
        <v>19947</v>
      </c>
      <c r="F77" s="125">
        <v>19947</v>
      </c>
      <c r="G77" s="107"/>
      <c r="H77" s="108"/>
      <c r="I77" s="108"/>
    </row>
    <row r="78" spans="1:9" ht="15.75" thickBot="1" x14ac:dyDescent="0.3">
      <c r="A78" s="133">
        <v>46</v>
      </c>
      <c r="B78" s="134">
        <v>454</v>
      </c>
      <c r="C78" s="135" t="s">
        <v>79</v>
      </c>
      <c r="D78" s="136">
        <v>300000</v>
      </c>
      <c r="E78" s="137">
        <v>365000</v>
      </c>
      <c r="F78" s="138">
        <v>210001.2</v>
      </c>
      <c r="G78" s="107"/>
      <c r="H78" s="108"/>
      <c r="I78" s="108"/>
    </row>
    <row r="79" spans="1:9" ht="15.75" thickBot="1" x14ac:dyDescent="0.3">
      <c r="A79" s="616" t="s">
        <v>80</v>
      </c>
      <c r="B79" s="617"/>
      <c r="C79" s="618"/>
      <c r="D79" s="100">
        <f>SUM(D70:D78)</f>
        <v>352530</v>
      </c>
      <c r="E79" s="101">
        <f>SUM(E70:E78)</f>
        <v>467447</v>
      </c>
      <c r="F79" s="139">
        <f>SUM(F70:F78)</f>
        <v>311559.83</v>
      </c>
      <c r="G79" s="107"/>
      <c r="H79" s="108"/>
      <c r="I79" s="108"/>
    </row>
    <row r="80" spans="1:9" x14ac:dyDescent="0.25">
      <c r="A80" s="106"/>
      <c r="B80" s="106"/>
      <c r="C80" s="106"/>
      <c r="D80" s="140"/>
      <c r="E80" s="140"/>
      <c r="F80" s="140"/>
      <c r="G80" s="107"/>
      <c r="H80" s="108"/>
      <c r="I80" s="108"/>
    </row>
    <row r="81" spans="1:9" ht="15.75" thickBot="1" x14ac:dyDescent="0.3">
      <c r="A81" s="106"/>
      <c r="B81" s="106"/>
      <c r="C81" s="106"/>
      <c r="D81" s="107"/>
      <c r="E81" s="108"/>
      <c r="F81" s="109"/>
      <c r="G81" s="107"/>
      <c r="H81" s="108"/>
      <c r="I81" s="108"/>
    </row>
    <row r="82" spans="1:9" ht="16.5" thickBot="1" x14ac:dyDescent="0.3">
      <c r="A82" s="630" t="s">
        <v>81</v>
      </c>
      <c r="B82" s="631"/>
      <c r="C82" s="631"/>
      <c r="D82" s="603" t="s">
        <v>2</v>
      </c>
      <c r="E82" s="604"/>
      <c r="F82" s="605"/>
      <c r="G82" s="603" t="s">
        <v>3</v>
      </c>
      <c r="H82" s="604"/>
      <c r="I82" s="605"/>
    </row>
    <row r="83" spans="1:9" x14ac:dyDescent="0.25">
      <c r="A83" s="113" t="s">
        <v>4</v>
      </c>
      <c r="B83" s="114" t="s">
        <v>5</v>
      </c>
      <c r="C83" s="115" t="s">
        <v>6</v>
      </c>
      <c r="D83" s="141" t="s">
        <v>7</v>
      </c>
      <c r="E83" s="142" t="s">
        <v>8</v>
      </c>
      <c r="F83" s="12" t="s">
        <v>9</v>
      </c>
      <c r="G83" s="13" t="s">
        <v>7</v>
      </c>
      <c r="H83" s="142" t="s">
        <v>8</v>
      </c>
      <c r="I83" s="12" t="s">
        <v>9</v>
      </c>
    </row>
    <row r="84" spans="1:9" ht="15.75" thickBot="1" x14ac:dyDescent="0.3">
      <c r="A84" s="15" t="s">
        <v>10</v>
      </c>
      <c r="B84" s="16" t="s">
        <v>11</v>
      </c>
      <c r="C84" s="17"/>
      <c r="D84" s="21" t="s">
        <v>12</v>
      </c>
      <c r="E84" s="19" t="s">
        <v>12</v>
      </c>
      <c r="F84" s="20" t="s">
        <v>12</v>
      </c>
      <c r="G84" s="21" t="s">
        <v>12</v>
      </c>
      <c r="H84" s="19" t="s">
        <v>12</v>
      </c>
      <c r="I84" s="22" t="s">
        <v>12</v>
      </c>
    </row>
    <row r="85" spans="1:9" x14ac:dyDescent="0.25">
      <c r="A85" s="126" t="s">
        <v>82</v>
      </c>
      <c r="B85" s="143">
        <v>223002</v>
      </c>
      <c r="C85" s="144" t="s">
        <v>83</v>
      </c>
      <c r="D85" s="145">
        <v>4400</v>
      </c>
      <c r="E85" s="146">
        <v>5415</v>
      </c>
      <c r="F85" s="147">
        <v>5415</v>
      </c>
      <c r="G85" s="148"/>
      <c r="H85" s="149"/>
      <c r="I85" s="150"/>
    </row>
    <row r="86" spans="1:9" x14ac:dyDescent="0.25">
      <c r="A86" s="126" t="s">
        <v>82</v>
      </c>
      <c r="B86" s="143">
        <v>223002</v>
      </c>
      <c r="C86" s="144" t="s">
        <v>84</v>
      </c>
      <c r="D86" s="145">
        <v>2600</v>
      </c>
      <c r="E86" s="146">
        <v>3870</v>
      </c>
      <c r="F86" s="147">
        <v>3870</v>
      </c>
      <c r="G86" s="151"/>
      <c r="H86" s="152"/>
      <c r="I86" s="153"/>
    </row>
    <row r="87" spans="1:9" x14ac:dyDescent="0.25">
      <c r="A87" s="128" t="s">
        <v>85</v>
      </c>
      <c r="B87" s="154">
        <v>221223003</v>
      </c>
      <c r="C87" s="130" t="s">
        <v>86</v>
      </c>
      <c r="D87" s="145">
        <v>21000</v>
      </c>
      <c r="E87" s="146">
        <v>26650</v>
      </c>
      <c r="F87" s="147">
        <v>26600.76</v>
      </c>
      <c r="G87" s="151"/>
      <c r="H87" s="152"/>
      <c r="I87" s="153"/>
    </row>
    <row r="88" spans="1:9" x14ac:dyDescent="0.25">
      <c r="A88" s="155" t="s">
        <v>85</v>
      </c>
      <c r="B88" s="156">
        <v>221223001</v>
      </c>
      <c r="C88" s="157" t="s">
        <v>87</v>
      </c>
      <c r="D88" s="158">
        <v>5200</v>
      </c>
      <c r="E88" s="159">
        <v>5200</v>
      </c>
      <c r="F88" s="160">
        <v>4064.96</v>
      </c>
      <c r="G88" s="161"/>
      <c r="H88" s="162"/>
      <c r="I88" s="163"/>
    </row>
    <row r="89" spans="1:9" x14ac:dyDescent="0.25">
      <c r="A89" s="164" t="s">
        <v>88</v>
      </c>
      <c r="B89" s="165">
        <v>292012</v>
      </c>
      <c r="C89" s="166" t="s">
        <v>60</v>
      </c>
      <c r="D89" s="167">
        <v>0</v>
      </c>
      <c r="E89" s="168">
        <v>1978.9</v>
      </c>
      <c r="F89" s="169">
        <v>1978.9</v>
      </c>
      <c r="G89" s="161"/>
      <c r="H89" s="162"/>
      <c r="I89" s="163"/>
    </row>
    <row r="90" spans="1:9" x14ac:dyDescent="0.25">
      <c r="A90" s="164" t="s">
        <v>88</v>
      </c>
      <c r="B90" s="165">
        <v>292012</v>
      </c>
      <c r="C90" s="166" t="s">
        <v>60</v>
      </c>
      <c r="D90" s="145">
        <v>0</v>
      </c>
      <c r="E90" s="146">
        <v>2509.83</v>
      </c>
      <c r="F90" s="170">
        <v>2509.83</v>
      </c>
      <c r="G90" s="161"/>
      <c r="H90" s="162"/>
      <c r="I90" s="163"/>
    </row>
    <row r="91" spans="1:9" x14ac:dyDescent="0.25">
      <c r="A91" s="164" t="s">
        <v>88</v>
      </c>
      <c r="B91" s="165">
        <v>291008</v>
      </c>
      <c r="C91" s="166" t="s">
        <v>89</v>
      </c>
      <c r="D91" s="145">
        <v>0</v>
      </c>
      <c r="E91" s="146">
        <v>50</v>
      </c>
      <c r="F91" s="170">
        <v>50</v>
      </c>
      <c r="G91" s="161"/>
      <c r="H91" s="162"/>
      <c r="I91" s="163"/>
    </row>
    <row r="92" spans="1:9" ht="15.75" thickBot="1" x14ac:dyDescent="0.3">
      <c r="A92" s="164" t="s">
        <v>90</v>
      </c>
      <c r="B92" s="165">
        <v>311</v>
      </c>
      <c r="C92" s="166" t="s">
        <v>91</v>
      </c>
      <c r="D92" s="145">
        <v>0</v>
      </c>
      <c r="E92" s="146">
        <v>562.28</v>
      </c>
      <c r="F92" s="170">
        <v>562.28</v>
      </c>
      <c r="G92" s="161"/>
      <c r="H92" s="162"/>
      <c r="I92" s="163"/>
    </row>
    <row r="93" spans="1:9" ht="15.75" thickBot="1" x14ac:dyDescent="0.3">
      <c r="A93" s="606" t="s">
        <v>81</v>
      </c>
      <c r="B93" s="607"/>
      <c r="C93" s="608"/>
      <c r="D93" s="171">
        <f>SUM(D85:D92)</f>
        <v>33200</v>
      </c>
      <c r="E93" s="172">
        <v>46236.01</v>
      </c>
      <c r="F93" s="173">
        <v>45051.73</v>
      </c>
      <c r="G93" s="174">
        <v>0</v>
      </c>
      <c r="H93" s="175">
        <v>0</v>
      </c>
      <c r="I93" s="176">
        <v>0</v>
      </c>
    </row>
    <row r="94" spans="1:9" x14ac:dyDescent="0.25">
      <c r="A94" s="106"/>
      <c r="B94" s="106"/>
      <c r="C94" s="177"/>
      <c r="D94" s="178"/>
      <c r="E94" s="178"/>
      <c r="F94" s="179"/>
      <c r="G94" s="180"/>
      <c r="H94" s="181"/>
      <c r="I94" s="181"/>
    </row>
    <row r="95" spans="1:9" ht="15.75" thickBot="1" x14ac:dyDescent="0.3">
      <c r="A95" s="106"/>
      <c r="B95" s="106"/>
      <c r="C95" s="177"/>
      <c r="D95" s="178"/>
      <c r="E95" s="178"/>
      <c r="F95" s="179"/>
      <c r="G95" s="180"/>
      <c r="H95" s="181"/>
      <c r="I95" s="181"/>
    </row>
    <row r="96" spans="1:9" ht="16.5" thickBot="1" x14ac:dyDescent="0.3">
      <c r="A96" s="182" t="s">
        <v>92</v>
      </c>
      <c r="B96" s="183"/>
      <c r="C96" s="183"/>
      <c r="D96" s="184"/>
      <c r="E96" s="185"/>
      <c r="F96" s="186"/>
      <c r="G96" s="180"/>
      <c r="H96" s="181"/>
      <c r="I96" s="181"/>
    </row>
    <row r="97" spans="1:9" x14ac:dyDescent="0.25">
      <c r="A97" s="113" t="s">
        <v>4</v>
      </c>
      <c r="B97" s="114" t="s">
        <v>5</v>
      </c>
      <c r="C97" s="187" t="s">
        <v>6</v>
      </c>
      <c r="D97" s="141" t="s">
        <v>7</v>
      </c>
      <c r="E97" s="10" t="s">
        <v>8</v>
      </c>
      <c r="F97" s="12" t="s">
        <v>9</v>
      </c>
      <c r="G97" s="180"/>
      <c r="H97" s="181"/>
      <c r="I97" s="181"/>
    </row>
    <row r="98" spans="1:9" x14ac:dyDescent="0.25">
      <c r="A98" s="118" t="s">
        <v>10</v>
      </c>
      <c r="B98" s="119" t="s">
        <v>11</v>
      </c>
      <c r="C98" s="188"/>
      <c r="D98" s="189" t="s">
        <v>12</v>
      </c>
      <c r="E98" s="190" t="s">
        <v>12</v>
      </c>
      <c r="F98" s="191" t="s">
        <v>12</v>
      </c>
      <c r="G98" s="180"/>
      <c r="H98" s="181"/>
      <c r="I98" s="181"/>
    </row>
    <row r="99" spans="1:9" ht="15.75" thickBot="1" x14ac:dyDescent="0.3">
      <c r="A99" s="164" t="s">
        <v>85</v>
      </c>
      <c r="B99" s="192">
        <v>221453</v>
      </c>
      <c r="C99" s="130" t="s">
        <v>93</v>
      </c>
      <c r="D99" s="193">
        <v>0</v>
      </c>
      <c r="E99" s="194">
        <v>4308.2299999999996</v>
      </c>
      <c r="F99" s="195">
        <v>4308.2299999999996</v>
      </c>
      <c r="G99" s="180"/>
      <c r="H99" s="181"/>
      <c r="I99" s="181"/>
    </row>
    <row r="100" spans="1:9" ht="15.75" thickBot="1" x14ac:dyDescent="0.3">
      <c r="A100" s="606" t="s">
        <v>80</v>
      </c>
      <c r="B100" s="607"/>
      <c r="C100" s="608"/>
      <c r="D100" s="196">
        <v>0</v>
      </c>
      <c r="E100" s="197">
        <f>SUM(E99:E99)</f>
        <v>4308.2299999999996</v>
      </c>
      <c r="F100" s="198">
        <f>SUM(F99:F99)</f>
        <v>4308.2299999999996</v>
      </c>
      <c r="G100" s="180"/>
      <c r="H100" s="181"/>
      <c r="I100" s="181"/>
    </row>
    <row r="101" spans="1:9" ht="15.75" thickBot="1" x14ac:dyDescent="0.3">
      <c r="A101" s="106"/>
      <c r="B101" s="106"/>
      <c r="C101" s="106"/>
      <c r="D101" s="178"/>
      <c r="E101" s="178"/>
      <c r="F101" s="179"/>
      <c r="G101" s="180"/>
      <c r="H101" s="181"/>
      <c r="I101" s="181"/>
    </row>
    <row r="102" spans="1:9" ht="16.5" thickBot="1" x14ac:dyDescent="0.3">
      <c r="A102" s="609" t="s">
        <v>94</v>
      </c>
      <c r="B102" s="610"/>
      <c r="C102" s="611"/>
      <c r="D102" s="199" t="s">
        <v>7</v>
      </c>
      <c r="E102" s="200" t="s">
        <v>8</v>
      </c>
      <c r="F102" s="201" t="s">
        <v>9</v>
      </c>
      <c r="G102" s="202"/>
      <c r="H102" s="203"/>
      <c r="I102" s="202"/>
    </row>
    <row r="103" spans="1:9" ht="15.75" x14ac:dyDescent="0.25">
      <c r="A103" s="621" t="s">
        <v>95</v>
      </c>
      <c r="B103" s="622"/>
      <c r="C103" s="623"/>
      <c r="D103" s="204">
        <v>2185710</v>
      </c>
      <c r="E103" s="205">
        <v>2339879</v>
      </c>
      <c r="F103" s="206">
        <v>2239013.86</v>
      </c>
      <c r="G103" s="202"/>
      <c r="H103" s="203"/>
      <c r="I103" s="202"/>
    </row>
    <row r="104" spans="1:9" ht="15.75" x14ac:dyDescent="0.25">
      <c r="A104" s="624" t="s">
        <v>96</v>
      </c>
      <c r="B104" s="625"/>
      <c r="C104" s="626"/>
      <c r="D104" s="207">
        <v>352530</v>
      </c>
      <c r="E104" s="208">
        <v>471755.23</v>
      </c>
      <c r="F104" s="209">
        <v>315868.06</v>
      </c>
      <c r="G104" s="202"/>
      <c r="H104" s="203"/>
      <c r="I104" s="202"/>
    </row>
    <row r="105" spans="1:9" ht="16.5" thickBot="1" x14ac:dyDescent="0.3">
      <c r="A105" s="627" t="s">
        <v>97</v>
      </c>
      <c r="B105" s="628"/>
      <c r="C105" s="629"/>
      <c r="D105" s="210">
        <f>SUM(D103:D104)</f>
        <v>2538240</v>
      </c>
      <c r="E105" s="211">
        <f>SUM(E103:E104)</f>
        <v>2811634.23</v>
      </c>
      <c r="F105" s="212">
        <f>SUM(F103:F104)</f>
        <v>2554881.92</v>
      </c>
      <c r="G105" s="202"/>
      <c r="H105" s="203"/>
      <c r="I105" s="202"/>
    </row>
    <row r="106" spans="1:9" x14ac:dyDescent="0.25">
      <c r="A106" s="213"/>
      <c r="B106" s="213"/>
      <c r="C106" s="213"/>
      <c r="D106" s="214"/>
      <c r="E106" s="215"/>
      <c r="F106" s="216"/>
      <c r="G106" s="202"/>
      <c r="H106" s="202"/>
      <c r="I106" s="202"/>
    </row>
    <row r="107" spans="1:9" x14ac:dyDescent="0.25">
      <c r="D107" s="217"/>
      <c r="E107" s="202"/>
      <c r="F107" s="218"/>
      <c r="G107" s="202"/>
      <c r="H107" s="202"/>
      <c r="I107" s="202"/>
    </row>
    <row r="108" spans="1:9" x14ac:dyDescent="0.25">
      <c r="D108" s="217"/>
      <c r="E108" s="202"/>
      <c r="F108" s="218"/>
      <c r="G108" s="202"/>
      <c r="H108" s="202"/>
      <c r="I108" s="202"/>
    </row>
    <row r="109" spans="1:9" x14ac:dyDescent="0.25">
      <c r="D109" s="217"/>
      <c r="E109" s="202"/>
      <c r="F109" s="218"/>
      <c r="G109" s="202"/>
      <c r="H109" s="202"/>
      <c r="I109" s="202"/>
    </row>
    <row r="110" spans="1:9" x14ac:dyDescent="0.25">
      <c r="D110" s="217"/>
      <c r="E110" s="202"/>
      <c r="F110" s="218"/>
      <c r="G110" s="202"/>
      <c r="H110" s="202"/>
      <c r="I110" s="202"/>
    </row>
    <row r="111" spans="1:9" x14ac:dyDescent="0.25">
      <c r="D111" s="217"/>
      <c r="E111" s="202"/>
      <c r="F111" s="218"/>
      <c r="G111" s="202"/>
      <c r="H111" s="202"/>
      <c r="I111" s="202"/>
    </row>
    <row r="112" spans="1:9" x14ac:dyDescent="0.25">
      <c r="F112" s="4"/>
    </row>
    <row r="113" spans="6:6" x14ac:dyDescent="0.25">
      <c r="F113" s="4"/>
    </row>
    <row r="114" spans="6:6" x14ac:dyDescent="0.25">
      <c r="F114" s="4"/>
    </row>
    <row r="115" spans="6:6" x14ac:dyDescent="0.25">
      <c r="F115" s="4"/>
    </row>
    <row r="116" spans="6:6" x14ac:dyDescent="0.25">
      <c r="F116" s="4"/>
    </row>
    <row r="117" spans="6:6" x14ac:dyDescent="0.25">
      <c r="F117" s="4"/>
    </row>
  </sheetData>
  <mergeCells count="15">
    <mergeCell ref="A103:C103"/>
    <mergeCell ref="A104:C104"/>
    <mergeCell ref="A105:C105"/>
    <mergeCell ref="A82:C82"/>
    <mergeCell ref="D82:F82"/>
    <mergeCell ref="G82:I82"/>
    <mergeCell ref="A93:C93"/>
    <mergeCell ref="A100:C100"/>
    <mergeCell ref="A102:C102"/>
    <mergeCell ref="A2:G2"/>
    <mergeCell ref="D5:F5"/>
    <mergeCell ref="G5:I5"/>
    <mergeCell ref="A63:C63"/>
    <mergeCell ref="A67:C67"/>
    <mergeCell ref="A79:C79"/>
  </mergeCells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98"/>
  <sheetViews>
    <sheetView tabSelected="1" topLeftCell="A256" workbookViewId="0">
      <selection activeCell="K166" sqref="K166"/>
    </sheetView>
  </sheetViews>
  <sheetFormatPr defaultRowHeight="15" x14ac:dyDescent="0.25"/>
  <cols>
    <col min="2" max="2" width="15" customWidth="1"/>
    <col min="3" max="3" width="25.42578125" customWidth="1"/>
    <col min="4" max="4" width="16.28515625" customWidth="1"/>
    <col min="5" max="6" width="15.85546875" customWidth="1"/>
    <col min="7" max="7" width="17.140625" customWidth="1"/>
    <col min="8" max="8" width="16" customWidth="1"/>
    <col min="9" max="9" width="15.85546875" customWidth="1"/>
    <col min="10" max="10" width="9.28515625" customWidth="1"/>
    <col min="11" max="11" width="10.85546875" customWidth="1"/>
  </cols>
  <sheetData>
    <row r="5" spans="1:11" ht="19.5" thickBot="1" x14ac:dyDescent="0.35">
      <c r="A5" s="219" t="s">
        <v>98</v>
      </c>
      <c r="B5" s="2"/>
      <c r="C5" s="2"/>
      <c r="D5" s="3"/>
      <c r="E5" s="3"/>
      <c r="F5" s="3"/>
      <c r="G5" s="3"/>
      <c r="H5" s="3"/>
      <c r="I5" s="3"/>
    </row>
    <row r="6" spans="1:11" ht="19.5" thickBot="1" x14ac:dyDescent="0.35">
      <c r="A6" s="220"/>
      <c r="B6" s="221"/>
      <c r="C6" s="222"/>
      <c r="D6" s="603" t="s">
        <v>2</v>
      </c>
      <c r="E6" s="604"/>
      <c r="F6" s="605"/>
      <c r="G6" s="603" t="s">
        <v>3</v>
      </c>
      <c r="H6" s="604"/>
      <c r="I6" s="605"/>
      <c r="J6" s="223"/>
      <c r="K6" s="224"/>
    </row>
    <row r="7" spans="1:11" ht="15.75" thickBot="1" x14ac:dyDescent="0.3">
      <c r="A7" s="225" t="s">
        <v>4</v>
      </c>
      <c r="B7" s="226" t="s">
        <v>5</v>
      </c>
      <c r="C7" s="227" t="s">
        <v>6</v>
      </c>
      <c r="D7" s="141" t="s">
        <v>7</v>
      </c>
      <c r="E7" s="142" t="s">
        <v>8</v>
      </c>
      <c r="F7" s="12" t="s">
        <v>9</v>
      </c>
      <c r="G7" s="13" t="s">
        <v>7</v>
      </c>
      <c r="H7" s="142" t="s">
        <v>8</v>
      </c>
      <c r="I7" s="12" t="s">
        <v>9</v>
      </c>
      <c r="J7" s="228" t="s">
        <v>99</v>
      </c>
      <c r="K7" s="229" t="s">
        <v>100</v>
      </c>
    </row>
    <row r="8" spans="1:11" ht="15.75" thickBot="1" x14ac:dyDescent="0.3">
      <c r="A8" s="225" t="s">
        <v>10</v>
      </c>
      <c r="B8" s="230" t="s">
        <v>11</v>
      </c>
      <c r="C8" s="231"/>
      <c r="D8" s="21" t="s">
        <v>12</v>
      </c>
      <c r="E8" s="19" t="s">
        <v>12</v>
      </c>
      <c r="F8" s="22" t="s">
        <v>12</v>
      </c>
      <c r="G8" s="21" t="s">
        <v>12</v>
      </c>
      <c r="H8" s="19" t="s">
        <v>12</v>
      </c>
      <c r="I8" s="22" t="s">
        <v>12</v>
      </c>
      <c r="J8" s="232"/>
      <c r="K8" s="233"/>
    </row>
    <row r="9" spans="1:11" x14ac:dyDescent="0.25">
      <c r="A9" s="234">
        <v>111</v>
      </c>
      <c r="B9" s="235" t="s">
        <v>101</v>
      </c>
      <c r="C9" s="236" t="s">
        <v>102</v>
      </c>
      <c r="D9" s="237">
        <v>3700</v>
      </c>
      <c r="E9" s="238">
        <v>3700</v>
      </c>
      <c r="F9" s="239">
        <v>3427.24</v>
      </c>
      <c r="G9" s="240">
        <v>0</v>
      </c>
      <c r="H9" s="241">
        <v>0</v>
      </c>
      <c r="I9" s="242">
        <v>0</v>
      </c>
      <c r="J9" s="243">
        <v>1</v>
      </c>
      <c r="K9" s="244" t="s">
        <v>103</v>
      </c>
    </row>
    <row r="10" spans="1:11" x14ac:dyDescent="0.25">
      <c r="A10" s="245">
        <v>41</v>
      </c>
      <c r="B10" s="246" t="s">
        <v>101</v>
      </c>
      <c r="C10" s="247" t="s">
        <v>104</v>
      </c>
      <c r="D10" s="237">
        <v>9310</v>
      </c>
      <c r="E10" s="248">
        <v>8752.51</v>
      </c>
      <c r="F10" s="239">
        <v>7727.4</v>
      </c>
      <c r="G10" s="240">
        <v>0</v>
      </c>
      <c r="H10" s="241">
        <v>0</v>
      </c>
      <c r="I10" s="242">
        <v>0</v>
      </c>
      <c r="J10" s="249">
        <v>1</v>
      </c>
      <c r="K10" s="250" t="s">
        <v>103</v>
      </c>
    </row>
    <row r="11" spans="1:11" x14ac:dyDescent="0.25">
      <c r="A11" s="251">
        <v>41</v>
      </c>
      <c r="B11" s="252" t="s">
        <v>105</v>
      </c>
      <c r="C11" s="253" t="s">
        <v>106</v>
      </c>
      <c r="D11" s="254">
        <v>34000</v>
      </c>
      <c r="E11" s="255">
        <v>34000</v>
      </c>
      <c r="F11" s="241">
        <v>28473.51</v>
      </c>
      <c r="G11" s="240">
        <v>0</v>
      </c>
      <c r="H11" s="241">
        <v>0</v>
      </c>
      <c r="I11" s="242">
        <v>0</v>
      </c>
      <c r="J11" s="256">
        <v>1</v>
      </c>
      <c r="K11" s="250" t="s">
        <v>107</v>
      </c>
    </row>
    <row r="12" spans="1:11" x14ac:dyDescent="0.25">
      <c r="A12" s="245">
        <v>41</v>
      </c>
      <c r="B12" s="252" t="s">
        <v>108</v>
      </c>
      <c r="C12" s="253" t="s">
        <v>109</v>
      </c>
      <c r="D12" s="254">
        <v>1520</v>
      </c>
      <c r="E12" s="255">
        <v>1500</v>
      </c>
      <c r="F12" s="257">
        <v>939.9</v>
      </c>
      <c r="G12" s="240">
        <v>0</v>
      </c>
      <c r="H12" s="241">
        <v>0</v>
      </c>
      <c r="I12" s="242">
        <v>0</v>
      </c>
      <c r="J12" s="256">
        <v>1</v>
      </c>
      <c r="K12" s="250" t="s">
        <v>107</v>
      </c>
    </row>
    <row r="13" spans="1:11" x14ac:dyDescent="0.25">
      <c r="A13" s="245">
        <v>41</v>
      </c>
      <c r="B13" s="252" t="s">
        <v>110</v>
      </c>
      <c r="C13" s="253" t="s">
        <v>111</v>
      </c>
      <c r="D13" s="254">
        <v>1890</v>
      </c>
      <c r="E13" s="255">
        <v>1910</v>
      </c>
      <c r="F13" s="257">
        <v>1907.25</v>
      </c>
      <c r="G13" s="240">
        <v>0</v>
      </c>
      <c r="H13" s="241">
        <v>0</v>
      </c>
      <c r="I13" s="242">
        <v>0</v>
      </c>
      <c r="J13" s="256">
        <v>1</v>
      </c>
      <c r="K13" s="250" t="s">
        <v>107</v>
      </c>
    </row>
    <row r="14" spans="1:11" x14ac:dyDescent="0.25">
      <c r="A14" s="245">
        <v>41</v>
      </c>
      <c r="B14" s="252" t="s">
        <v>112</v>
      </c>
      <c r="C14" s="253" t="s">
        <v>113</v>
      </c>
      <c r="D14" s="254">
        <v>4800</v>
      </c>
      <c r="E14" s="255">
        <v>4800</v>
      </c>
      <c r="F14" s="257">
        <v>3984.35</v>
      </c>
      <c r="G14" s="240">
        <v>0</v>
      </c>
      <c r="H14" s="241">
        <v>0</v>
      </c>
      <c r="I14" s="242">
        <v>0</v>
      </c>
      <c r="J14" s="256">
        <v>1</v>
      </c>
      <c r="K14" s="250" t="s">
        <v>107</v>
      </c>
    </row>
    <row r="15" spans="1:11" x14ac:dyDescent="0.25">
      <c r="A15" s="245">
        <v>41</v>
      </c>
      <c r="B15" s="252" t="s">
        <v>114</v>
      </c>
      <c r="C15" s="253" t="s">
        <v>115</v>
      </c>
      <c r="D15" s="254">
        <v>300</v>
      </c>
      <c r="E15" s="255">
        <v>300</v>
      </c>
      <c r="F15" s="257">
        <v>168.66</v>
      </c>
      <c r="G15" s="240">
        <v>0</v>
      </c>
      <c r="H15" s="241">
        <v>0</v>
      </c>
      <c r="I15" s="242">
        <v>0</v>
      </c>
      <c r="J15" s="256">
        <v>1</v>
      </c>
      <c r="K15" s="250" t="s">
        <v>107</v>
      </c>
    </row>
    <row r="16" spans="1:11" x14ac:dyDescent="0.25">
      <c r="A16" s="245">
        <v>41</v>
      </c>
      <c r="B16" s="252" t="s">
        <v>116</v>
      </c>
      <c r="C16" s="253" t="s">
        <v>117</v>
      </c>
      <c r="D16" s="254">
        <v>1020</v>
      </c>
      <c r="E16" s="255">
        <v>1020</v>
      </c>
      <c r="F16" s="257">
        <v>716.42</v>
      </c>
      <c r="G16" s="240">
        <v>0</v>
      </c>
      <c r="H16" s="241">
        <v>0</v>
      </c>
      <c r="I16" s="242">
        <v>0</v>
      </c>
      <c r="J16" s="256">
        <v>1</v>
      </c>
      <c r="K16" s="250" t="s">
        <v>107</v>
      </c>
    </row>
    <row r="17" spans="1:11" x14ac:dyDescent="0.25">
      <c r="A17" s="245">
        <v>41</v>
      </c>
      <c r="B17" s="252" t="s">
        <v>118</v>
      </c>
      <c r="C17" s="253" t="s">
        <v>119</v>
      </c>
      <c r="D17" s="254">
        <v>1620</v>
      </c>
      <c r="E17" s="255">
        <v>1620</v>
      </c>
      <c r="F17" s="257">
        <v>1360.25</v>
      </c>
      <c r="G17" s="240">
        <v>0</v>
      </c>
      <c r="H17" s="241">
        <v>0</v>
      </c>
      <c r="I17" s="242">
        <v>0</v>
      </c>
      <c r="J17" s="256">
        <v>1</v>
      </c>
      <c r="K17" s="250" t="s">
        <v>107</v>
      </c>
    </row>
    <row r="18" spans="1:11" ht="15.75" thickBot="1" x14ac:dyDescent="0.3">
      <c r="A18" s="258">
        <v>41</v>
      </c>
      <c r="B18" s="259" t="s">
        <v>120</v>
      </c>
      <c r="C18" s="260" t="s">
        <v>121</v>
      </c>
      <c r="D18" s="261">
        <v>3000</v>
      </c>
      <c r="E18" s="262">
        <v>3000</v>
      </c>
      <c r="F18" s="263">
        <v>2211.34</v>
      </c>
      <c r="G18" s="240">
        <v>0</v>
      </c>
      <c r="H18" s="241">
        <v>0</v>
      </c>
      <c r="I18" s="242">
        <v>0</v>
      </c>
      <c r="J18" s="264">
        <v>1</v>
      </c>
      <c r="K18" s="265" t="s">
        <v>122</v>
      </c>
    </row>
    <row r="19" spans="1:11" ht="15.75" thickBot="1" x14ac:dyDescent="0.3">
      <c r="A19" s="635" t="s">
        <v>123</v>
      </c>
      <c r="B19" s="636"/>
      <c r="C19" s="636"/>
      <c r="D19" s="266">
        <f t="shared" ref="D19:I19" si="0">SUM(D9:D18)</f>
        <v>61160</v>
      </c>
      <c r="E19" s="267">
        <f t="shared" si="0"/>
        <v>60602.51</v>
      </c>
      <c r="F19" s="268">
        <f t="shared" si="0"/>
        <v>50916.319999999992</v>
      </c>
      <c r="G19" s="269">
        <f t="shared" si="0"/>
        <v>0</v>
      </c>
      <c r="H19" s="270">
        <f t="shared" si="0"/>
        <v>0</v>
      </c>
      <c r="I19" s="271">
        <f t="shared" si="0"/>
        <v>0</v>
      </c>
      <c r="J19" s="272"/>
      <c r="K19" s="273"/>
    </row>
    <row r="20" spans="1:11" x14ac:dyDescent="0.25">
      <c r="A20" s="274"/>
      <c r="B20" s="274"/>
      <c r="C20" s="274"/>
      <c r="D20" s="275"/>
      <c r="E20" s="275"/>
      <c r="F20" s="276"/>
      <c r="G20" s="277"/>
      <c r="H20" s="276"/>
      <c r="I20" s="276"/>
      <c r="J20" s="278"/>
      <c r="K20" s="278"/>
    </row>
    <row r="21" spans="1:11" ht="15.75" thickBot="1" x14ac:dyDescent="0.3">
      <c r="A21" s="279"/>
      <c r="B21" s="279"/>
      <c r="C21" s="279"/>
      <c r="D21" s="280"/>
      <c r="E21" s="280"/>
      <c r="F21" s="281"/>
      <c r="G21" s="282"/>
      <c r="H21" s="282"/>
      <c r="I21" s="282"/>
      <c r="J21" s="278"/>
      <c r="K21" s="278"/>
    </row>
    <row r="22" spans="1:11" x14ac:dyDescent="0.25">
      <c r="A22" s="283">
        <v>41</v>
      </c>
      <c r="B22" s="284" t="s">
        <v>124</v>
      </c>
      <c r="C22" s="285" t="s">
        <v>125</v>
      </c>
      <c r="D22" s="286">
        <v>1000</v>
      </c>
      <c r="E22" s="287">
        <v>1310</v>
      </c>
      <c r="F22" s="288">
        <v>1308.4100000000001</v>
      </c>
      <c r="G22" s="286">
        <v>0</v>
      </c>
      <c r="H22" s="289">
        <v>0</v>
      </c>
      <c r="I22" s="290">
        <v>0</v>
      </c>
      <c r="J22" s="291">
        <v>2</v>
      </c>
      <c r="K22" s="292" t="s">
        <v>126</v>
      </c>
    </row>
    <row r="23" spans="1:11" ht="15.75" thickBot="1" x14ac:dyDescent="0.3">
      <c r="A23" s="258">
        <v>41</v>
      </c>
      <c r="B23" s="259" t="s">
        <v>127</v>
      </c>
      <c r="C23" s="260" t="s">
        <v>128</v>
      </c>
      <c r="D23" s="293">
        <v>1000</v>
      </c>
      <c r="E23" s="294">
        <v>1000</v>
      </c>
      <c r="F23" s="295">
        <v>70.88</v>
      </c>
      <c r="G23" s="240">
        <v>0</v>
      </c>
      <c r="H23" s="241">
        <v>0</v>
      </c>
      <c r="I23" s="242">
        <v>0</v>
      </c>
      <c r="J23" s="296">
        <v>2</v>
      </c>
      <c r="K23" s="265" t="s">
        <v>129</v>
      </c>
    </row>
    <row r="24" spans="1:11" ht="15.75" thickBot="1" x14ac:dyDescent="0.3">
      <c r="A24" s="637" t="s">
        <v>130</v>
      </c>
      <c r="B24" s="638"/>
      <c r="C24" s="639"/>
      <c r="D24" s="297">
        <f>SUM(D22:D23)</f>
        <v>2000</v>
      </c>
      <c r="E24" s="298">
        <f>SUM(E22:E23)</f>
        <v>2310</v>
      </c>
      <c r="F24" s="299">
        <f>SUM(F22:F23)</f>
        <v>1379.29</v>
      </c>
      <c r="G24" s="300">
        <v>0</v>
      </c>
      <c r="H24" s="301">
        <v>0</v>
      </c>
      <c r="I24" s="302">
        <v>0</v>
      </c>
      <c r="J24" s="272"/>
      <c r="K24" s="273"/>
    </row>
    <row r="25" spans="1:11" x14ac:dyDescent="0.25">
      <c r="A25" s="274"/>
      <c r="B25" s="274"/>
      <c r="C25" s="274"/>
      <c r="D25" s="275"/>
      <c r="E25" s="275"/>
      <c r="F25" s="277"/>
      <c r="G25" s="282"/>
      <c r="H25" s="282"/>
      <c r="I25" s="282"/>
      <c r="J25" s="278"/>
      <c r="K25" s="278"/>
    </row>
    <row r="26" spans="1:11" ht="15.75" thickBot="1" x14ac:dyDescent="0.3">
      <c r="A26" s="279"/>
      <c r="B26" s="279"/>
      <c r="C26" s="279"/>
      <c r="D26" s="280"/>
      <c r="E26" s="280"/>
      <c r="F26" s="281"/>
      <c r="G26" s="282"/>
      <c r="H26" s="282"/>
      <c r="I26" s="282"/>
      <c r="J26" s="278"/>
      <c r="K26" s="278"/>
    </row>
    <row r="27" spans="1:11" x14ac:dyDescent="0.25">
      <c r="A27" s="283">
        <v>41</v>
      </c>
      <c r="B27" s="284" t="s">
        <v>131</v>
      </c>
      <c r="C27" s="285" t="s">
        <v>132</v>
      </c>
      <c r="D27" s="303">
        <v>9000</v>
      </c>
      <c r="E27" s="238">
        <v>4000</v>
      </c>
      <c r="F27" s="288">
        <v>1712.6</v>
      </c>
      <c r="G27" s="286">
        <v>0</v>
      </c>
      <c r="H27" s="289">
        <v>0</v>
      </c>
      <c r="I27" s="290">
        <v>0</v>
      </c>
      <c r="J27" s="304">
        <v>3</v>
      </c>
      <c r="K27" s="292" t="s">
        <v>133</v>
      </c>
    </row>
    <row r="28" spans="1:11" x14ac:dyDescent="0.25">
      <c r="A28" s="245">
        <v>41</v>
      </c>
      <c r="B28" s="154" t="s">
        <v>134</v>
      </c>
      <c r="C28" s="247" t="s">
        <v>135</v>
      </c>
      <c r="D28" s="305">
        <v>1000</v>
      </c>
      <c r="E28" s="255">
        <v>1000</v>
      </c>
      <c r="F28" s="306">
        <v>892.19</v>
      </c>
      <c r="G28" s="240">
        <v>0</v>
      </c>
      <c r="H28" s="241">
        <v>0</v>
      </c>
      <c r="I28" s="242">
        <v>0</v>
      </c>
      <c r="J28" s="256">
        <v>3</v>
      </c>
      <c r="K28" s="250" t="s">
        <v>133</v>
      </c>
    </row>
    <row r="29" spans="1:11" x14ac:dyDescent="0.25">
      <c r="A29" s="245">
        <v>41</v>
      </c>
      <c r="B29" s="246" t="s">
        <v>136</v>
      </c>
      <c r="C29" s="247" t="s">
        <v>137</v>
      </c>
      <c r="D29" s="305">
        <v>1000</v>
      </c>
      <c r="E29" s="255">
        <v>1000</v>
      </c>
      <c r="F29" s="306">
        <v>506.13</v>
      </c>
      <c r="G29" s="240">
        <v>0</v>
      </c>
      <c r="H29" s="241">
        <v>0</v>
      </c>
      <c r="I29" s="242">
        <v>0</v>
      </c>
      <c r="J29" s="249">
        <v>3</v>
      </c>
      <c r="K29" s="250" t="s">
        <v>133</v>
      </c>
    </row>
    <row r="30" spans="1:11" ht="15.75" thickBot="1" x14ac:dyDescent="0.3">
      <c r="A30" s="258">
        <v>41</v>
      </c>
      <c r="B30" s="307" t="s">
        <v>138</v>
      </c>
      <c r="C30" s="260" t="s">
        <v>139</v>
      </c>
      <c r="D30" s="261">
        <v>2000</v>
      </c>
      <c r="E30" s="308">
        <v>2000</v>
      </c>
      <c r="F30" s="295">
        <v>685</v>
      </c>
      <c r="G30" s="240">
        <v>0</v>
      </c>
      <c r="H30" s="241">
        <v>0</v>
      </c>
      <c r="I30" s="242">
        <v>0</v>
      </c>
      <c r="J30" s="296">
        <v>3</v>
      </c>
      <c r="K30" s="265" t="s">
        <v>140</v>
      </c>
    </row>
    <row r="31" spans="1:11" ht="15.75" thickBot="1" x14ac:dyDescent="0.3">
      <c r="A31" s="635" t="s">
        <v>141</v>
      </c>
      <c r="B31" s="636"/>
      <c r="C31" s="636"/>
      <c r="D31" s="266">
        <f>SUM(D27:D30)</f>
        <v>13000</v>
      </c>
      <c r="E31" s="267">
        <f>SUM(E27:E30)</f>
        <v>8000</v>
      </c>
      <c r="F31" s="299">
        <f>SUM(F27:F30)</f>
        <v>3795.92</v>
      </c>
      <c r="G31" s="269" t="s">
        <v>142</v>
      </c>
      <c r="H31" s="309">
        <v>0</v>
      </c>
      <c r="I31" s="299">
        <v>0</v>
      </c>
      <c r="J31" s="272"/>
      <c r="K31" s="273"/>
    </row>
    <row r="32" spans="1:11" x14ac:dyDescent="0.25">
      <c r="A32" s="274"/>
      <c r="B32" s="274"/>
      <c r="C32" s="274"/>
      <c r="D32" s="275"/>
      <c r="E32" s="275"/>
      <c r="F32" s="277"/>
      <c r="G32" s="277"/>
      <c r="H32" s="277"/>
      <c r="I32" s="277"/>
      <c r="J32" s="278"/>
      <c r="K32" s="278"/>
    </row>
    <row r="33" spans="1:11" ht="15.75" thickBot="1" x14ac:dyDescent="0.3">
      <c r="A33" s="279"/>
      <c r="B33" s="279"/>
      <c r="C33" s="279"/>
      <c r="D33" s="280"/>
      <c r="E33" s="280"/>
      <c r="F33" s="282"/>
      <c r="G33" s="282"/>
      <c r="H33" s="282"/>
      <c r="I33" s="282"/>
      <c r="J33" s="278"/>
      <c r="K33" s="278"/>
    </row>
    <row r="34" spans="1:11" x14ac:dyDescent="0.25">
      <c r="A34" s="310">
        <v>111</v>
      </c>
      <c r="B34" s="311" t="s">
        <v>143</v>
      </c>
      <c r="C34" s="312" t="s">
        <v>144</v>
      </c>
      <c r="D34" s="313">
        <v>600</v>
      </c>
      <c r="E34" s="314">
        <v>600</v>
      </c>
      <c r="F34" s="315">
        <v>600</v>
      </c>
      <c r="G34" s="286">
        <v>0</v>
      </c>
      <c r="H34" s="289">
        <v>0</v>
      </c>
      <c r="I34" s="290">
        <v>0</v>
      </c>
      <c r="J34" s="316">
        <v>4</v>
      </c>
      <c r="K34" s="317" t="s">
        <v>145</v>
      </c>
    </row>
    <row r="35" spans="1:11" x14ac:dyDescent="0.25">
      <c r="A35" s="245">
        <v>111</v>
      </c>
      <c r="B35" s="318" t="s">
        <v>146</v>
      </c>
      <c r="C35" s="247" t="s">
        <v>147</v>
      </c>
      <c r="D35" s="305">
        <v>160</v>
      </c>
      <c r="E35" s="255">
        <v>187.05</v>
      </c>
      <c r="F35" s="319">
        <v>187.05</v>
      </c>
      <c r="G35" s="240">
        <v>0</v>
      </c>
      <c r="H35" s="241">
        <v>0</v>
      </c>
      <c r="I35" s="242">
        <v>0</v>
      </c>
      <c r="J35" s="320">
        <v>4</v>
      </c>
      <c r="K35" s="321" t="s">
        <v>145</v>
      </c>
    </row>
    <row r="36" spans="1:11" x14ac:dyDescent="0.25">
      <c r="A36" s="245">
        <v>111</v>
      </c>
      <c r="B36" s="322" t="s">
        <v>143</v>
      </c>
      <c r="C36" s="247" t="s">
        <v>148</v>
      </c>
      <c r="D36" s="305">
        <v>100</v>
      </c>
      <c r="E36" s="255">
        <v>100</v>
      </c>
      <c r="F36" s="319">
        <v>35.6</v>
      </c>
      <c r="G36" s="240">
        <v>0</v>
      </c>
      <c r="H36" s="241">
        <v>0</v>
      </c>
      <c r="I36" s="242">
        <v>0</v>
      </c>
      <c r="J36" s="249">
        <v>4</v>
      </c>
      <c r="K36" s="321" t="s">
        <v>145</v>
      </c>
    </row>
    <row r="37" spans="1:11" x14ac:dyDescent="0.25">
      <c r="A37" s="245">
        <v>111</v>
      </c>
      <c r="B37" s="322" t="s">
        <v>149</v>
      </c>
      <c r="C37" s="253" t="s">
        <v>150</v>
      </c>
      <c r="D37" s="323">
        <v>2154</v>
      </c>
      <c r="E37" s="324">
        <v>2486.16</v>
      </c>
      <c r="F37" s="325">
        <v>2486.16</v>
      </c>
      <c r="G37" s="240">
        <v>0</v>
      </c>
      <c r="H37" s="241">
        <v>0</v>
      </c>
      <c r="I37" s="242">
        <v>0</v>
      </c>
      <c r="J37" s="249">
        <v>4</v>
      </c>
      <c r="K37" s="250" t="s">
        <v>151</v>
      </c>
    </row>
    <row r="38" spans="1:11" x14ac:dyDescent="0.25">
      <c r="A38" s="245">
        <v>111</v>
      </c>
      <c r="B38" s="252" t="s">
        <v>152</v>
      </c>
      <c r="C38" s="253" t="s">
        <v>109</v>
      </c>
      <c r="D38" s="323">
        <v>215</v>
      </c>
      <c r="E38" s="324">
        <v>248.62</v>
      </c>
      <c r="F38" s="325">
        <v>248.62</v>
      </c>
      <c r="G38" s="240">
        <v>0</v>
      </c>
      <c r="H38" s="241">
        <v>0</v>
      </c>
      <c r="I38" s="242">
        <v>0</v>
      </c>
      <c r="J38" s="249">
        <v>4</v>
      </c>
      <c r="K38" s="250" t="s">
        <v>151</v>
      </c>
    </row>
    <row r="39" spans="1:11" x14ac:dyDescent="0.25">
      <c r="A39" s="245">
        <v>111</v>
      </c>
      <c r="B39" s="252" t="s">
        <v>153</v>
      </c>
      <c r="C39" s="253" t="s">
        <v>154</v>
      </c>
      <c r="D39" s="323">
        <v>30</v>
      </c>
      <c r="E39" s="324">
        <v>34.799999999999997</v>
      </c>
      <c r="F39" s="325">
        <v>34.799999999999997</v>
      </c>
      <c r="G39" s="240">
        <v>0</v>
      </c>
      <c r="H39" s="241">
        <v>0</v>
      </c>
      <c r="I39" s="242">
        <v>0</v>
      </c>
      <c r="J39" s="249">
        <v>4</v>
      </c>
      <c r="K39" s="250" t="s">
        <v>151</v>
      </c>
    </row>
    <row r="40" spans="1:11" x14ac:dyDescent="0.25">
      <c r="A40" s="245">
        <v>111</v>
      </c>
      <c r="B40" s="252" t="s">
        <v>155</v>
      </c>
      <c r="C40" s="253" t="s">
        <v>113</v>
      </c>
      <c r="D40" s="323">
        <v>298</v>
      </c>
      <c r="E40" s="324">
        <v>348.08</v>
      </c>
      <c r="F40" s="325">
        <v>348.08</v>
      </c>
      <c r="G40" s="240">
        <v>0</v>
      </c>
      <c r="H40" s="241">
        <v>0</v>
      </c>
      <c r="I40" s="242">
        <v>0</v>
      </c>
      <c r="J40" s="249">
        <v>4</v>
      </c>
      <c r="K40" s="250" t="s">
        <v>151</v>
      </c>
    </row>
    <row r="41" spans="1:11" x14ac:dyDescent="0.25">
      <c r="A41" s="245">
        <v>111</v>
      </c>
      <c r="B41" s="252" t="s">
        <v>156</v>
      </c>
      <c r="C41" s="253" t="s">
        <v>115</v>
      </c>
      <c r="D41" s="323">
        <v>17</v>
      </c>
      <c r="E41" s="324">
        <v>74.599999999999994</v>
      </c>
      <c r="F41" s="325">
        <v>74.599999999999994</v>
      </c>
      <c r="G41" s="240">
        <v>0</v>
      </c>
      <c r="H41" s="241">
        <v>0</v>
      </c>
      <c r="I41" s="242">
        <v>0</v>
      </c>
      <c r="J41" s="249">
        <v>4</v>
      </c>
      <c r="K41" s="250" t="s">
        <v>151</v>
      </c>
    </row>
    <row r="42" spans="1:11" x14ac:dyDescent="0.25">
      <c r="A42" s="245">
        <v>111</v>
      </c>
      <c r="B42" s="252" t="s">
        <v>157</v>
      </c>
      <c r="C42" s="253" t="s">
        <v>117</v>
      </c>
      <c r="D42" s="323">
        <v>64</v>
      </c>
      <c r="E42" s="324">
        <v>24.86</v>
      </c>
      <c r="F42" s="325">
        <v>24.86</v>
      </c>
      <c r="G42" s="240">
        <v>0</v>
      </c>
      <c r="H42" s="241">
        <v>0</v>
      </c>
      <c r="I42" s="242">
        <v>0</v>
      </c>
      <c r="J42" s="249">
        <v>4</v>
      </c>
      <c r="K42" s="250" t="s">
        <v>151</v>
      </c>
    </row>
    <row r="43" spans="1:11" x14ac:dyDescent="0.25">
      <c r="A43" s="245">
        <v>111</v>
      </c>
      <c r="B43" s="252" t="s">
        <v>158</v>
      </c>
      <c r="C43" s="253" t="s">
        <v>159</v>
      </c>
      <c r="D43" s="323">
        <v>22</v>
      </c>
      <c r="E43" s="324">
        <v>19.89</v>
      </c>
      <c r="F43" s="325">
        <v>19.89</v>
      </c>
      <c r="G43" s="240">
        <v>0</v>
      </c>
      <c r="H43" s="241">
        <v>0</v>
      </c>
      <c r="I43" s="242">
        <v>0</v>
      </c>
      <c r="J43" s="249">
        <v>4</v>
      </c>
      <c r="K43" s="250" t="s">
        <v>151</v>
      </c>
    </row>
    <row r="44" spans="1:11" x14ac:dyDescent="0.25">
      <c r="A44" s="245">
        <v>111</v>
      </c>
      <c r="B44" s="252" t="s">
        <v>158</v>
      </c>
      <c r="C44" s="253" t="s">
        <v>119</v>
      </c>
      <c r="D44" s="323">
        <v>102</v>
      </c>
      <c r="E44" s="324">
        <v>118.09</v>
      </c>
      <c r="F44" s="325">
        <v>118.09</v>
      </c>
      <c r="G44" s="240">
        <v>0</v>
      </c>
      <c r="H44" s="241">
        <v>0</v>
      </c>
      <c r="I44" s="242">
        <v>0</v>
      </c>
      <c r="J44" s="249">
        <v>4</v>
      </c>
      <c r="K44" s="250" t="s">
        <v>151</v>
      </c>
    </row>
    <row r="45" spans="1:11" x14ac:dyDescent="0.25">
      <c r="A45" s="245">
        <v>111</v>
      </c>
      <c r="B45" s="252" t="s">
        <v>160</v>
      </c>
      <c r="C45" s="253" t="s">
        <v>161</v>
      </c>
      <c r="D45" s="323">
        <v>405</v>
      </c>
      <c r="E45" s="324">
        <v>585.16999999999996</v>
      </c>
      <c r="F45" s="325">
        <v>585.16999999999996</v>
      </c>
      <c r="G45" s="240">
        <v>0</v>
      </c>
      <c r="H45" s="241">
        <v>0</v>
      </c>
      <c r="I45" s="242">
        <v>0</v>
      </c>
      <c r="J45" s="249">
        <v>4</v>
      </c>
      <c r="K45" s="250" t="s">
        <v>151</v>
      </c>
    </row>
    <row r="46" spans="1:11" x14ac:dyDescent="0.25">
      <c r="A46" s="245">
        <v>111</v>
      </c>
      <c r="B46" s="252" t="s">
        <v>160</v>
      </c>
      <c r="C46" s="253" t="s">
        <v>162</v>
      </c>
      <c r="D46" s="323">
        <v>285</v>
      </c>
      <c r="E46" s="324">
        <v>111.9</v>
      </c>
      <c r="F46" s="325">
        <v>111.9</v>
      </c>
      <c r="G46" s="240">
        <v>0</v>
      </c>
      <c r="H46" s="241">
        <v>0</v>
      </c>
      <c r="I46" s="242">
        <v>0</v>
      </c>
      <c r="J46" s="249">
        <v>4</v>
      </c>
      <c r="K46" s="250" t="s">
        <v>151</v>
      </c>
    </row>
    <row r="47" spans="1:11" x14ac:dyDescent="0.25">
      <c r="A47" s="245">
        <v>111</v>
      </c>
      <c r="B47" s="252" t="s">
        <v>163</v>
      </c>
      <c r="C47" s="253" t="s">
        <v>164</v>
      </c>
      <c r="D47" s="323">
        <v>100</v>
      </c>
      <c r="E47" s="324">
        <v>99.58</v>
      </c>
      <c r="F47" s="325">
        <v>99.58</v>
      </c>
      <c r="G47" s="240">
        <v>0</v>
      </c>
      <c r="H47" s="241">
        <v>0</v>
      </c>
      <c r="I47" s="242">
        <v>0</v>
      </c>
      <c r="J47" s="249">
        <v>4</v>
      </c>
      <c r="K47" s="250" t="s">
        <v>151</v>
      </c>
    </row>
    <row r="48" spans="1:11" x14ac:dyDescent="0.25">
      <c r="A48" s="245">
        <v>111</v>
      </c>
      <c r="B48" s="252" t="s">
        <v>165</v>
      </c>
      <c r="C48" s="253" t="s">
        <v>166</v>
      </c>
      <c r="D48" s="323">
        <v>8</v>
      </c>
      <c r="E48" s="324">
        <v>0</v>
      </c>
      <c r="F48" s="325">
        <v>0</v>
      </c>
      <c r="G48" s="240">
        <v>0</v>
      </c>
      <c r="H48" s="241">
        <v>0</v>
      </c>
      <c r="I48" s="242">
        <v>0</v>
      </c>
      <c r="J48" s="249">
        <v>4</v>
      </c>
      <c r="K48" s="250" t="s">
        <v>151</v>
      </c>
    </row>
    <row r="49" spans="1:11" x14ac:dyDescent="0.25">
      <c r="A49" s="251">
        <v>41</v>
      </c>
      <c r="B49" s="252" t="s">
        <v>167</v>
      </c>
      <c r="C49" s="253" t="s">
        <v>168</v>
      </c>
      <c r="D49" s="323">
        <v>0</v>
      </c>
      <c r="E49" s="324">
        <v>86</v>
      </c>
      <c r="F49" s="326">
        <v>85.56</v>
      </c>
      <c r="G49" s="240">
        <v>0</v>
      </c>
      <c r="H49" s="241">
        <v>0</v>
      </c>
      <c r="I49" s="242">
        <v>0</v>
      </c>
      <c r="J49" s="249">
        <v>4</v>
      </c>
      <c r="K49" s="250" t="s">
        <v>169</v>
      </c>
    </row>
    <row r="50" spans="1:11" x14ac:dyDescent="0.25">
      <c r="A50" s="251">
        <v>41</v>
      </c>
      <c r="B50" s="252" t="s">
        <v>167</v>
      </c>
      <c r="C50" s="253" t="s">
        <v>170</v>
      </c>
      <c r="D50" s="305">
        <v>19000</v>
      </c>
      <c r="E50" s="255">
        <v>8314</v>
      </c>
      <c r="F50" s="319">
        <v>8286.2999999999993</v>
      </c>
      <c r="G50" s="240">
        <v>0</v>
      </c>
      <c r="H50" s="241">
        <v>0</v>
      </c>
      <c r="I50" s="242">
        <v>0</v>
      </c>
      <c r="J50" s="249">
        <v>4</v>
      </c>
      <c r="K50" s="250" t="s">
        <v>169</v>
      </c>
    </row>
    <row r="51" spans="1:11" x14ac:dyDescent="0.25">
      <c r="A51" s="245">
        <v>41</v>
      </c>
      <c r="B51" s="154" t="s">
        <v>171</v>
      </c>
      <c r="C51" s="247" t="s">
        <v>172</v>
      </c>
      <c r="D51" s="305">
        <v>1500</v>
      </c>
      <c r="E51" s="255">
        <v>1500</v>
      </c>
      <c r="F51" s="319">
        <v>1500</v>
      </c>
      <c r="G51" s="240">
        <v>0</v>
      </c>
      <c r="H51" s="241">
        <v>0</v>
      </c>
      <c r="I51" s="242">
        <v>0</v>
      </c>
      <c r="J51" s="256">
        <v>4</v>
      </c>
      <c r="K51" s="250" t="s">
        <v>173</v>
      </c>
    </row>
    <row r="52" spans="1:11" x14ac:dyDescent="0.25">
      <c r="A52" s="245">
        <v>41</v>
      </c>
      <c r="B52" s="154" t="s">
        <v>174</v>
      </c>
      <c r="C52" s="247" t="s">
        <v>175</v>
      </c>
      <c r="D52" s="305">
        <v>2500</v>
      </c>
      <c r="E52" s="255">
        <v>2550</v>
      </c>
      <c r="F52" s="319">
        <v>2231.08</v>
      </c>
      <c r="G52" s="240">
        <v>0</v>
      </c>
      <c r="H52" s="241">
        <v>0</v>
      </c>
      <c r="I52" s="242">
        <v>0</v>
      </c>
      <c r="J52" s="249">
        <v>4</v>
      </c>
      <c r="K52" s="250" t="s">
        <v>173</v>
      </c>
    </row>
    <row r="53" spans="1:11" x14ac:dyDescent="0.25">
      <c r="A53" s="245">
        <v>41</v>
      </c>
      <c r="B53" s="154" t="s">
        <v>176</v>
      </c>
      <c r="C53" s="247" t="s">
        <v>177</v>
      </c>
      <c r="D53" s="305">
        <v>800</v>
      </c>
      <c r="E53" s="255">
        <v>800</v>
      </c>
      <c r="F53" s="319">
        <v>800</v>
      </c>
      <c r="G53" s="240">
        <v>0</v>
      </c>
      <c r="H53" s="241">
        <v>0</v>
      </c>
      <c r="I53" s="242">
        <v>0</v>
      </c>
      <c r="J53" s="249">
        <v>4</v>
      </c>
      <c r="K53" s="250" t="s">
        <v>173</v>
      </c>
    </row>
    <row r="54" spans="1:11" x14ac:dyDescent="0.25">
      <c r="A54" s="245">
        <v>41</v>
      </c>
      <c r="B54" s="154" t="s">
        <v>178</v>
      </c>
      <c r="C54" s="247" t="s">
        <v>179</v>
      </c>
      <c r="D54" s="305">
        <v>3000</v>
      </c>
      <c r="E54" s="255">
        <v>3000</v>
      </c>
      <c r="F54" s="319">
        <v>1553.3</v>
      </c>
      <c r="G54" s="240">
        <v>0</v>
      </c>
      <c r="H54" s="241">
        <v>0</v>
      </c>
      <c r="I54" s="242">
        <v>0</v>
      </c>
      <c r="J54" s="249">
        <v>4</v>
      </c>
      <c r="K54" s="250" t="s">
        <v>180</v>
      </c>
    </row>
    <row r="55" spans="1:11" x14ac:dyDescent="0.25">
      <c r="A55" s="245">
        <v>41</v>
      </c>
      <c r="B55" s="246" t="s">
        <v>181</v>
      </c>
      <c r="C55" s="247" t="s">
        <v>182</v>
      </c>
      <c r="D55" s="305">
        <v>550</v>
      </c>
      <c r="E55" s="255">
        <v>550</v>
      </c>
      <c r="F55" s="319">
        <v>129.57</v>
      </c>
      <c r="G55" s="240">
        <v>0</v>
      </c>
      <c r="H55" s="241">
        <v>0</v>
      </c>
      <c r="I55" s="242">
        <v>0</v>
      </c>
      <c r="J55" s="249">
        <v>4</v>
      </c>
      <c r="K55" s="250" t="s">
        <v>183</v>
      </c>
    </row>
    <row r="56" spans="1:11" x14ac:dyDescent="0.25">
      <c r="A56" s="245">
        <v>41</v>
      </c>
      <c r="B56" s="154" t="s">
        <v>184</v>
      </c>
      <c r="C56" s="247" t="s">
        <v>185</v>
      </c>
      <c r="D56" s="305">
        <v>500</v>
      </c>
      <c r="E56" s="255">
        <v>500</v>
      </c>
      <c r="F56" s="319">
        <v>0</v>
      </c>
      <c r="G56" s="240">
        <v>0</v>
      </c>
      <c r="H56" s="241">
        <v>0</v>
      </c>
      <c r="I56" s="242">
        <v>0</v>
      </c>
      <c r="J56" s="249">
        <v>4</v>
      </c>
      <c r="K56" s="327" t="s">
        <v>183</v>
      </c>
    </row>
    <row r="57" spans="1:11" ht="15.75" thickBot="1" x14ac:dyDescent="0.3">
      <c r="A57" s="328">
        <v>41</v>
      </c>
      <c r="B57" s="329" t="s">
        <v>186</v>
      </c>
      <c r="C57" s="330" t="s">
        <v>187</v>
      </c>
      <c r="D57" s="261">
        <v>2000</v>
      </c>
      <c r="E57" s="308">
        <v>1285</v>
      </c>
      <c r="F57" s="331">
        <v>0</v>
      </c>
      <c r="G57" s="240">
        <v>0</v>
      </c>
      <c r="H57" s="241">
        <v>0</v>
      </c>
      <c r="I57" s="242">
        <v>0</v>
      </c>
      <c r="J57" s="264">
        <v>4</v>
      </c>
      <c r="K57" s="265" t="s">
        <v>183</v>
      </c>
    </row>
    <row r="58" spans="1:11" ht="15.75" thickBot="1" x14ac:dyDescent="0.3">
      <c r="A58" s="635" t="s">
        <v>188</v>
      </c>
      <c r="B58" s="636"/>
      <c r="C58" s="636"/>
      <c r="D58" s="266">
        <f t="shared" ref="D58:I58" si="1">SUM(D34:D57)</f>
        <v>34410</v>
      </c>
      <c r="E58" s="267">
        <f t="shared" si="1"/>
        <v>23623.8</v>
      </c>
      <c r="F58" s="332">
        <f t="shared" si="1"/>
        <v>19560.209999999995</v>
      </c>
      <c r="G58" s="269">
        <f t="shared" si="1"/>
        <v>0</v>
      </c>
      <c r="H58" s="309">
        <f t="shared" si="1"/>
        <v>0</v>
      </c>
      <c r="I58" s="299">
        <f t="shared" si="1"/>
        <v>0</v>
      </c>
      <c r="J58" s="272"/>
      <c r="K58" s="273"/>
    </row>
    <row r="59" spans="1:11" x14ac:dyDescent="0.25">
      <c r="A59" s="274"/>
      <c r="B59" s="274"/>
      <c r="C59" s="333"/>
      <c r="D59" s="275"/>
      <c r="E59" s="275"/>
      <c r="F59" s="277"/>
      <c r="G59" s="277"/>
      <c r="H59" s="277"/>
      <c r="I59" s="277"/>
      <c r="J59" s="278"/>
      <c r="K59" s="278"/>
    </row>
    <row r="60" spans="1:11" ht="15.75" thickBot="1" x14ac:dyDescent="0.3">
      <c r="A60" s="279"/>
      <c r="B60" s="279"/>
      <c r="C60" s="279"/>
      <c r="D60" s="280" t="s">
        <v>189</v>
      </c>
      <c r="E60" s="280"/>
      <c r="F60" s="282"/>
      <c r="G60" s="282"/>
      <c r="H60" s="282"/>
      <c r="I60" s="282"/>
      <c r="J60" s="278"/>
      <c r="K60" s="278"/>
    </row>
    <row r="61" spans="1:11" x14ac:dyDescent="0.25">
      <c r="A61" s="310">
        <v>111</v>
      </c>
      <c r="B61" s="334" t="s">
        <v>190</v>
      </c>
      <c r="C61" s="335" t="s">
        <v>191</v>
      </c>
      <c r="D61" s="336">
        <v>0</v>
      </c>
      <c r="E61" s="337">
        <v>929.04</v>
      </c>
      <c r="F61" s="315">
        <v>929.04</v>
      </c>
      <c r="G61" s="338">
        <v>0</v>
      </c>
      <c r="H61" s="339">
        <v>0</v>
      </c>
      <c r="I61" s="315">
        <v>0</v>
      </c>
      <c r="J61" s="340">
        <v>5</v>
      </c>
      <c r="K61" s="341" t="s">
        <v>192</v>
      </c>
    </row>
    <row r="62" spans="1:11" x14ac:dyDescent="0.25">
      <c r="A62" s="245">
        <v>111</v>
      </c>
      <c r="B62" s="246" t="s">
        <v>193</v>
      </c>
      <c r="C62" s="342" t="s">
        <v>194</v>
      </c>
      <c r="D62" s="240">
        <v>0</v>
      </c>
      <c r="E62" s="241">
        <v>480.72</v>
      </c>
      <c r="F62" s="319">
        <v>480.72</v>
      </c>
      <c r="G62" s="343">
        <v>0</v>
      </c>
      <c r="H62" s="344">
        <v>0</v>
      </c>
      <c r="I62" s="319">
        <v>0</v>
      </c>
      <c r="J62" s="256">
        <v>5</v>
      </c>
      <c r="K62" s="250" t="s">
        <v>192</v>
      </c>
    </row>
    <row r="63" spans="1:11" x14ac:dyDescent="0.25">
      <c r="A63" s="245">
        <v>111</v>
      </c>
      <c r="B63" s="246" t="s">
        <v>195</v>
      </c>
      <c r="C63" s="342" t="s">
        <v>196</v>
      </c>
      <c r="D63" s="240">
        <v>0</v>
      </c>
      <c r="E63" s="241">
        <v>1590.24</v>
      </c>
      <c r="F63" s="319">
        <v>1590.24</v>
      </c>
      <c r="G63" s="343">
        <v>0</v>
      </c>
      <c r="H63" s="344">
        <v>0</v>
      </c>
      <c r="I63" s="319">
        <v>0</v>
      </c>
      <c r="J63" s="256">
        <v>5</v>
      </c>
      <c r="K63" s="250" t="s">
        <v>192</v>
      </c>
    </row>
    <row r="64" spans="1:11" x14ac:dyDescent="0.25">
      <c r="A64" s="345">
        <v>41</v>
      </c>
      <c r="B64" s="346" t="s">
        <v>197</v>
      </c>
      <c r="C64" s="347" t="s">
        <v>198</v>
      </c>
      <c r="D64" s="348">
        <v>0</v>
      </c>
      <c r="E64" s="349">
        <v>0</v>
      </c>
      <c r="F64" s="350">
        <v>0</v>
      </c>
      <c r="G64" s="351">
        <v>830</v>
      </c>
      <c r="H64" s="352">
        <v>830</v>
      </c>
      <c r="I64" s="281">
        <v>360</v>
      </c>
      <c r="J64" s="353">
        <v>5</v>
      </c>
      <c r="K64" s="354" t="s">
        <v>192</v>
      </c>
    </row>
    <row r="65" spans="1:11" x14ac:dyDescent="0.25">
      <c r="A65" s="245">
        <v>46</v>
      </c>
      <c r="B65" s="246" t="s">
        <v>197</v>
      </c>
      <c r="C65" s="342" t="s">
        <v>198</v>
      </c>
      <c r="D65" s="240">
        <v>0</v>
      </c>
      <c r="E65" s="241">
        <v>0</v>
      </c>
      <c r="F65" s="319">
        <v>0</v>
      </c>
      <c r="G65" s="343">
        <v>63170</v>
      </c>
      <c r="H65" s="344">
        <v>63170</v>
      </c>
      <c r="I65" s="355">
        <v>61473.38</v>
      </c>
      <c r="J65" s="256">
        <v>5</v>
      </c>
      <c r="K65" s="250" t="s">
        <v>192</v>
      </c>
    </row>
    <row r="66" spans="1:11" x14ac:dyDescent="0.25">
      <c r="A66" s="245" t="s">
        <v>69</v>
      </c>
      <c r="B66" s="246" t="s">
        <v>197</v>
      </c>
      <c r="C66" s="342" t="s">
        <v>199</v>
      </c>
      <c r="D66" s="240">
        <v>0</v>
      </c>
      <c r="E66" s="241">
        <v>0</v>
      </c>
      <c r="F66" s="319">
        <v>0</v>
      </c>
      <c r="G66" s="356">
        <v>11265</v>
      </c>
      <c r="H66" s="357">
        <v>11265</v>
      </c>
      <c r="I66" s="358">
        <v>11264.06</v>
      </c>
      <c r="J66" s="359">
        <v>5</v>
      </c>
      <c r="K66" s="250" t="s">
        <v>192</v>
      </c>
    </row>
    <row r="67" spans="1:11" x14ac:dyDescent="0.25">
      <c r="A67" s="234">
        <v>41</v>
      </c>
      <c r="B67" s="235" t="s">
        <v>200</v>
      </c>
      <c r="C67" s="360" t="s">
        <v>201</v>
      </c>
      <c r="D67" s="361">
        <v>1600</v>
      </c>
      <c r="E67" s="362">
        <v>1880</v>
      </c>
      <c r="F67" s="363">
        <v>1877.47</v>
      </c>
      <c r="G67" s="361">
        <v>0</v>
      </c>
      <c r="H67" s="362">
        <v>0</v>
      </c>
      <c r="I67" s="364">
        <v>0</v>
      </c>
      <c r="J67" s="359">
        <v>5</v>
      </c>
      <c r="K67" s="244" t="s">
        <v>202</v>
      </c>
    </row>
    <row r="68" spans="1:11" x14ac:dyDescent="0.25">
      <c r="A68" s="234">
        <v>41</v>
      </c>
      <c r="B68" s="346" t="s">
        <v>203</v>
      </c>
      <c r="C68" s="347" t="s">
        <v>204</v>
      </c>
      <c r="D68" s="361">
        <v>0</v>
      </c>
      <c r="E68" s="362">
        <v>19</v>
      </c>
      <c r="F68" s="363">
        <v>18.96</v>
      </c>
      <c r="G68" s="361">
        <v>0</v>
      </c>
      <c r="H68" s="362">
        <v>0</v>
      </c>
      <c r="I68" s="364">
        <v>0</v>
      </c>
      <c r="J68" s="359">
        <v>5</v>
      </c>
      <c r="K68" s="244" t="s">
        <v>202</v>
      </c>
    </row>
    <row r="69" spans="1:11" x14ac:dyDescent="0.25">
      <c r="A69" s="234">
        <v>41</v>
      </c>
      <c r="B69" s="246" t="s">
        <v>190</v>
      </c>
      <c r="C69" s="342" t="s">
        <v>191</v>
      </c>
      <c r="D69" s="361">
        <v>0</v>
      </c>
      <c r="E69" s="362">
        <v>331</v>
      </c>
      <c r="F69" s="363">
        <v>330.96</v>
      </c>
      <c r="G69" s="361">
        <v>0</v>
      </c>
      <c r="H69" s="362">
        <v>0</v>
      </c>
      <c r="I69" s="364">
        <v>0</v>
      </c>
      <c r="J69" s="359">
        <v>5</v>
      </c>
      <c r="K69" s="244" t="s">
        <v>202</v>
      </c>
    </row>
    <row r="70" spans="1:11" x14ac:dyDescent="0.25">
      <c r="A70" s="245">
        <v>41</v>
      </c>
      <c r="B70" s="154" t="s">
        <v>205</v>
      </c>
      <c r="C70" s="342" t="s">
        <v>206</v>
      </c>
      <c r="D70" s="240">
        <v>700</v>
      </c>
      <c r="E70" s="241">
        <v>700</v>
      </c>
      <c r="F70" s="319">
        <v>696.65</v>
      </c>
      <c r="G70" s="240">
        <v>0</v>
      </c>
      <c r="H70" s="241">
        <v>0</v>
      </c>
      <c r="I70" s="365">
        <v>0</v>
      </c>
      <c r="J70" s="256">
        <v>5</v>
      </c>
      <c r="K70" s="244" t="s">
        <v>202</v>
      </c>
    </row>
    <row r="71" spans="1:11" x14ac:dyDescent="0.25">
      <c r="A71" s="245">
        <v>41</v>
      </c>
      <c r="B71" s="154" t="s">
        <v>207</v>
      </c>
      <c r="C71" s="342" t="s">
        <v>162</v>
      </c>
      <c r="D71" s="240">
        <v>800</v>
      </c>
      <c r="E71" s="241">
        <v>170</v>
      </c>
      <c r="F71" s="319">
        <v>166.8</v>
      </c>
      <c r="G71" s="240">
        <v>0</v>
      </c>
      <c r="H71" s="241">
        <v>0</v>
      </c>
      <c r="I71" s="365">
        <v>0</v>
      </c>
      <c r="J71" s="256">
        <v>5</v>
      </c>
      <c r="K71" s="244" t="s">
        <v>202</v>
      </c>
    </row>
    <row r="72" spans="1:11" x14ac:dyDescent="0.25">
      <c r="A72" s="245">
        <v>41</v>
      </c>
      <c r="B72" s="154" t="s">
        <v>208</v>
      </c>
      <c r="C72" s="342" t="s">
        <v>209</v>
      </c>
      <c r="D72" s="240">
        <v>300</v>
      </c>
      <c r="E72" s="241">
        <v>1300</v>
      </c>
      <c r="F72" s="319">
        <v>27.8</v>
      </c>
      <c r="G72" s="240">
        <v>0</v>
      </c>
      <c r="H72" s="241">
        <v>0</v>
      </c>
      <c r="I72" s="365">
        <v>0</v>
      </c>
      <c r="J72" s="256">
        <v>5</v>
      </c>
      <c r="K72" s="244" t="s">
        <v>202</v>
      </c>
    </row>
    <row r="73" spans="1:11" x14ac:dyDescent="0.25">
      <c r="A73" s="245">
        <v>41</v>
      </c>
      <c r="B73" s="154" t="s">
        <v>210</v>
      </c>
      <c r="C73" s="342" t="s">
        <v>194</v>
      </c>
      <c r="D73" s="240">
        <v>1000</v>
      </c>
      <c r="E73" s="241">
        <v>1000</v>
      </c>
      <c r="F73" s="319">
        <v>0</v>
      </c>
      <c r="G73" s="240">
        <v>0</v>
      </c>
      <c r="H73" s="241">
        <v>0</v>
      </c>
      <c r="I73" s="365">
        <v>0</v>
      </c>
      <c r="J73" s="256">
        <v>5</v>
      </c>
      <c r="K73" s="244" t="s">
        <v>202</v>
      </c>
    </row>
    <row r="74" spans="1:11" x14ac:dyDescent="0.25">
      <c r="A74" s="245">
        <v>41</v>
      </c>
      <c r="B74" s="154" t="s">
        <v>211</v>
      </c>
      <c r="C74" s="342" t="s">
        <v>212</v>
      </c>
      <c r="D74" s="240">
        <v>600</v>
      </c>
      <c r="E74" s="241">
        <v>600</v>
      </c>
      <c r="F74" s="319">
        <v>502.07</v>
      </c>
      <c r="G74" s="240">
        <v>0</v>
      </c>
      <c r="H74" s="241">
        <v>0</v>
      </c>
      <c r="I74" s="365">
        <v>0</v>
      </c>
      <c r="J74" s="256">
        <v>5</v>
      </c>
      <c r="K74" s="244" t="s">
        <v>202</v>
      </c>
    </row>
    <row r="75" spans="1:11" x14ac:dyDescent="0.25">
      <c r="A75" s="245">
        <v>41</v>
      </c>
      <c r="B75" s="154" t="s">
        <v>213</v>
      </c>
      <c r="C75" s="342" t="s">
        <v>214</v>
      </c>
      <c r="D75" s="240">
        <v>5000</v>
      </c>
      <c r="E75" s="241">
        <v>5000</v>
      </c>
      <c r="F75" s="319">
        <v>1827.5</v>
      </c>
      <c r="G75" s="240">
        <v>0</v>
      </c>
      <c r="H75" s="241">
        <v>0</v>
      </c>
      <c r="I75" s="365">
        <v>0</v>
      </c>
      <c r="J75" s="256">
        <v>5</v>
      </c>
      <c r="K75" s="244" t="s">
        <v>202</v>
      </c>
    </row>
    <row r="76" spans="1:11" x14ac:dyDescent="0.25">
      <c r="A76" s="245">
        <v>41</v>
      </c>
      <c r="B76" s="154" t="s">
        <v>215</v>
      </c>
      <c r="C76" s="342" t="s">
        <v>216</v>
      </c>
      <c r="D76" s="240">
        <v>700</v>
      </c>
      <c r="E76" s="241">
        <v>700</v>
      </c>
      <c r="F76" s="319">
        <v>203.4</v>
      </c>
      <c r="G76" s="240">
        <v>0</v>
      </c>
      <c r="H76" s="241">
        <v>0</v>
      </c>
      <c r="I76" s="365">
        <v>0</v>
      </c>
      <c r="J76" s="256">
        <v>5</v>
      </c>
      <c r="K76" s="244" t="s">
        <v>202</v>
      </c>
    </row>
    <row r="77" spans="1:11" x14ac:dyDescent="0.25">
      <c r="A77" s="245">
        <v>41</v>
      </c>
      <c r="B77" s="154" t="s">
        <v>217</v>
      </c>
      <c r="C77" s="342" t="s">
        <v>218</v>
      </c>
      <c r="D77" s="240">
        <v>2000</v>
      </c>
      <c r="E77" s="241">
        <v>2000</v>
      </c>
      <c r="F77" s="319">
        <v>1845</v>
      </c>
      <c r="G77" s="240">
        <v>0</v>
      </c>
      <c r="H77" s="241">
        <v>0</v>
      </c>
      <c r="I77" s="365">
        <v>0</v>
      </c>
      <c r="J77" s="256">
        <v>5</v>
      </c>
      <c r="K77" s="244" t="s">
        <v>202</v>
      </c>
    </row>
    <row r="78" spans="1:11" x14ac:dyDescent="0.25">
      <c r="A78" s="245">
        <v>41</v>
      </c>
      <c r="B78" s="154" t="s">
        <v>219</v>
      </c>
      <c r="C78" s="342" t="s">
        <v>139</v>
      </c>
      <c r="D78" s="240">
        <v>300</v>
      </c>
      <c r="E78" s="241">
        <v>300</v>
      </c>
      <c r="F78" s="319">
        <v>0</v>
      </c>
      <c r="G78" s="240">
        <v>0</v>
      </c>
      <c r="H78" s="241">
        <v>0</v>
      </c>
      <c r="I78" s="365">
        <v>0</v>
      </c>
      <c r="J78" s="256">
        <v>5</v>
      </c>
      <c r="K78" s="244" t="s">
        <v>202</v>
      </c>
    </row>
    <row r="79" spans="1:11" ht="15.75" thickBot="1" x14ac:dyDescent="0.3">
      <c r="A79" s="366">
        <v>41</v>
      </c>
      <c r="B79" s="367" t="s">
        <v>220</v>
      </c>
      <c r="C79" s="368" t="s">
        <v>221</v>
      </c>
      <c r="D79" s="369">
        <v>300</v>
      </c>
      <c r="E79" s="370">
        <v>300</v>
      </c>
      <c r="F79" s="371">
        <v>0</v>
      </c>
      <c r="G79" s="369">
        <v>0</v>
      </c>
      <c r="H79" s="370">
        <v>0</v>
      </c>
      <c r="I79" s="372">
        <v>0</v>
      </c>
      <c r="J79" s="373">
        <v>5</v>
      </c>
      <c r="K79" s="374" t="s">
        <v>202</v>
      </c>
    </row>
    <row r="80" spans="1:11" ht="15.75" thickBot="1" x14ac:dyDescent="0.3">
      <c r="A80" s="640" t="s">
        <v>222</v>
      </c>
      <c r="B80" s="641"/>
      <c r="C80" s="641"/>
      <c r="D80" s="375">
        <f t="shared" ref="D80:I80" si="2">SUM(D61:D79)</f>
        <v>13300</v>
      </c>
      <c r="E80" s="376">
        <f>SUM(E61:E79)</f>
        <v>17300</v>
      </c>
      <c r="F80" s="299">
        <f t="shared" si="2"/>
        <v>10496.609999999999</v>
      </c>
      <c r="G80" s="377">
        <f t="shared" si="2"/>
        <v>75265</v>
      </c>
      <c r="H80" s="378">
        <f t="shared" si="2"/>
        <v>75265</v>
      </c>
      <c r="I80" s="299">
        <f t="shared" si="2"/>
        <v>73097.440000000002</v>
      </c>
      <c r="J80" s="272"/>
      <c r="K80" s="273"/>
    </row>
    <row r="81" spans="1:11" x14ac:dyDescent="0.25">
      <c r="A81" s="390"/>
      <c r="B81" s="390"/>
      <c r="C81" s="390"/>
      <c r="D81" s="275"/>
      <c r="E81" s="275"/>
      <c r="F81" s="277"/>
      <c r="G81" s="277"/>
      <c r="H81" s="277"/>
      <c r="I81" s="277"/>
      <c r="J81" s="278"/>
      <c r="K81" s="278"/>
    </row>
    <row r="82" spans="1:11" x14ac:dyDescent="0.25">
      <c r="A82" s="390"/>
      <c r="B82" s="390"/>
      <c r="C82" s="390"/>
      <c r="D82" s="275"/>
      <c r="E82" s="275"/>
      <c r="F82" s="277"/>
      <c r="G82" s="277"/>
      <c r="H82" s="277"/>
      <c r="I82" s="277"/>
      <c r="J82" s="278"/>
      <c r="K82" s="278"/>
    </row>
    <row r="83" spans="1:11" ht="15.75" thickBot="1" x14ac:dyDescent="0.3">
      <c r="A83" s="274"/>
      <c r="B83" s="274"/>
      <c r="C83" s="333"/>
      <c r="D83" s="379"/>
      <c r="E83" s="379"/>
      <c r="F83" s="380"/>
      <c r="G83" s="380"/>
      <c r="H83" s="380"/>
      <c r="I83" s="380"/>
      <c r="J83" s="278"/>
      <c r="K83" s="278"/>
    </row>
    <row r="84" spans="1:11" x14ac:dyDescent="0.25">
      <c r="A84" s="310">
        <v>111</v>
      </c>
      <c r="B84" s="334" t="s">
        <v>193</v>
      </c>
      <c r="C84" s="335" t="s">
        <v>194</v>
      </c>
      <c r="D84" s="336">
        <v>0</v>
      </c>
      <c r="E84" s="337">
        <v>1887.36</v>
      </c>
      <c r="F84" s="315">
        <v>1887.36</v>
      </c>
      <c r="G84" s="286">
        <v>0</v>
      </c>
      <c r="H84" s="339">
        <v>0</v>
      </c>
      <c r="I84" s="315">
        <v>0</v>
      </c>
      <c r="J84" s="340">
        <v>5</v>
      </c>
      <c r="K84" s="341" t="s">
        <v>223</v>
      </c>
    </row>
    <row r="85" spans="1:11" x14ac:dyDescent="0.25">
      <c r="A85" s="245">
        <v>111</v>
      </c>
      <c r="B85" s="154" t="s">
        <v>205</v>
      </c>
      <c r="C85" s="342" t="s">
        <v>206</v>
      </c>
      <c r="D85" s="240">
        <f ca="1">-D86+D85</f>
        <v>0</v>
      </c>
      <c r="E85" s="241">
        <v>1112.6400000000001</v>
      </c>
      <c r="F85" s="319">
        <v>1112.6400000000001</v>
      </c>
      <c r="G85" s="361">
        <v>0</v>
      </c>
      <c r="H85" s="344">
        <v>0</v>
      </c>
      <c r="I85" s="319">
        <v>0</v>
      </c>
      <c r="J85" s="256">
        <v>5</v>
      </c>
      <c r="K85" s="250" t="s">
        <v>223</v>
      </c>
    </row>
    <row r="86" spans="1:11" x14ac:dyDescent="0.25">
      <c r="A86" s="245">
        <v>46</v>
      </c>
      <c r="B86" s="246" t="s">
        <v>197</v>
      </c>
      <c r="C86" s="247" t="s">
        <v>198</v>
      </c>
      <c r="D86" s="240">
        <v>0</v>
      </c>
      <c r="E86" s="241">
        <v>0</v>
      </c>
      <c r="F86" s="306">
        <v>0</v>
      </c>
      <c r="G86" s="343">
        <v>50000</v>
      </c>
      <c r="H86" s="344">
        <v>50000</v>
      </c>
      <c r="I86" s="381">
        <v>17976.14</v>
      </c>
      <c r="J86" s="256">
        <v>5</v>
      </c>
      <c r="K86" s="250" t="s">
        <v>223</v>
      </c>
    </row>
    <row r="87" spans="1:11" x14ac:dyDescent="0.25">
      <c r="A87" s="245">
        <v>41</v>
      </c>
      <c r="B87" s="246" t="s">
        <v>197</v>
      </c>
      <c r="C87" s="247" t="s">
        <v>198</v>
      </c>
      <c r="D87" s="240">
        <v>0</v>
      </c>
      <c r="E87" s="241">
        <v>0</v>
      </c>
      <c r="F87" s="306">
        <v>0</v>
      </c>
      <c r="G87" s="343">
        <v>0</v>
      </c>
      <c r="H87" s="344">
        <v>0</v>
      </c>
      <c r="I87" s="381">
        <v>0</v>
      </c>
      <c r="J87" s="256">
        <v>5</v>
      </c>
      <c r="K87" s="250" t="s">
        <v>223</v>
      </c>
    </row>
    <row r="88" spans="1:11" x14ac:dyDescent="0.25">
      <c r="A88" s="234" t="s">
        <v>71</v>
      </c>
      <c r="B88" s="246" t="s">
        <v>197</v>
      </c>
      <c r="C88" s="247" t="s">
        <v>224</v>
      </c>
      <c r="D88" s="240">
        <v>0</v>
      </c>
      <c r="E88" s="241">
        <v>0</v>
      </c>
      <c r="F88" s="306">
        <v>0</v>
      </c>
      <c r="G88" s="343">
        <v>30000</v>
      </c>
      <c r="H88" s="344">
        <v>30000</v>
      </c>
      <c r="I88" s="381">
        <v>29113.51</v>
      </c>
      <c r="J88" s="256">
        <v>5</v>
      </c>
      <c r="K88" s="250" t="s">
        <v>223</v>
      </c>
    </row>
    <row r="89" spans="1:11" x14ac:dyDescent="0.25">
      <c r="A89" s="245" t="s">
        <v>69</v>
      </c>
      <c r="B89" s="235" t="s">
        <v>225</v>
      </c>
      <c r="C89" s="247" t="s">
        <v>199</v>
      </c>
      <c r="D89" s="361">
        <v>0</v>
      </c>
      <c r="E89" s="362">
        <v>0</v>
      </c>
      <c r="F89" s="382">
        <v>0</v>
      </c>
      <c r="G89" s="356">
        <v>11265</v>
      </c>
      <c r="H89" s="357">
        <v>11265</v>
      </c>
      <c r="I89" s="383">
        <v>11264.06</v>
      </c>
      <c r="J89" s="359">
        <v>5</v>
      </c>
      <c r="K89" s="244" t="s">
        <v>223</v>
      </c>
    </row>
    <row r="90" spans="1:11" x14ac:dyDescent="0.25">
      <c r="A90" s="234">
        <v>41</v>
      </c>
      <c r="B90" s="235" t="s">
        <v>200</v>
      </c>
      <c r="C90" s="236" t="s">
        <v>201</v>
      </c>
      <c r="D90" s="361">
        <v>2000</v>
      </c>
      <c r="E90" s="362">
        <v>2000</v>
      </c>
      <c r="F90" s="382">
        <v>1713.2</v>
      </c>
      <c r="G90" s="361">
        <v>0</v>
      </c>
      <c r="H90" s="362">
        <v>0</v>
      </c>
      <c r="I90" s="384">
        <v>0</v>
      </c>
      <c r="J90" s="359">
        <v>5</v>
      </c>
      <c r="K90" s="244" t="s">
        <v>202</v>
      </c>
    </row>
    <row r="91" spans="1:11" x14ac:dyDescent="0.25">
      <c r="A91" s="234">
        <v>41</v>
      </c>
      <c r="B91" s="235" t="s">
        <v>203</v>
      </c>
      <c r="C91" s="236" t="s">
        <v>204</v>
      </c>
      <c r="D91" s="361">
        <v>0</v>
      </c>
      <c r="E91" s="362">
        <v>144</v>
      </c>
      <c r="F91" s="382">
        <v>144</v>
      </c>
      <c r="G91" s="361">
        <v>0</v>
      </c>
      <c r="H91" s="362">
        <v>0</v>
      </c>
      <c r="I91" s="384">
        <v>0</v>
      </c>
      <c r="J91" s="359">
        <v>5</v>
      </c>
      <c r="K91" s="244" t="s">
        <v>202</v>
      </c>
    </row>
    <row r="92" spans="1:11" x14ac:dyDescent="0.25">
      <c r="A92" s="245">
        <v>41</v>
      </c>
      <c r="B92" s="154" t="s">
        <v>226</v>
      </c>
      <c r="C92" s="247" t="s">
        <v>227</v>
      </c>
      <c r="D92" s="240">
        <v>1000</v>
      </c>
      <c r="E92" s="241">
        <v>973</v>
      </c>
      <c r="F92" s="306">
        <v>920.74</v>
      </c>
      <c r="G92" s="240">
        <v>0</v>
      </c>
      <c r="H92" s="241">
        <v>0</v>
      </c>
      <c r="I92" s="242">
        <v>0</v>
      </c>
      <c r="J92" s="256">
        <v>5</v>
      </c>
      <c r="K92" s="244" t="s">
        <v>202</v>
      </c>
    </row>
    <row r="93" spans="1:11" x14ac:dyDescent="0.25">
      <c r="A93" s="245">
        <v>41</v>
      </c>
      <c r="B93" s="154" t="s">
        <v>207</v>
      </c>
      <c r="C93" s="247" t="s">
        <v>162</v>
      </c>
      <c r="D93" s="240">
        <v>1000</v>
      </c>
      <c r="E93" s="241">
        <v>883</v>
      </c>
      <c r="F93" s="306">
        <v>882.75</v>
      </c>
      <c r="G93" s="240">
        <v>0</v>
      </c>
      <c r="H93" s="241">
        <v>0</v>
      </c>
      <c r="I93" s="242">
        <v>0</v>
      </c>
      <c r="J93" s="256">
        <v>5</v>
      </c>
      <c r="K93" s="244" t="s">
        <v>202</v>
      </c>
    </row>
    <row r="94" spans="1:11" x14ac:dyDescent="0.25">
      <c r="A94" s="245">
        <v>41</v>
      </c>
      <c r="B94" s="154" t="s">
        <v>208</v>
      </c>
      <c r="C94" s="247" t="s">
        <v>209</v>
      </c>
      <c r="D94" s="240">
        <v>300</v>
      </c>
      <c r="E94" s="241">
        <v>1300</v>
      </c>
      <c r="F94" s="306">
        <v>56.02</v>
      </c>
      <c r="G94" s="240">
        <v>0</v>
      </c>
      <c r="H94" s="241">
        <v>0</v>
      </c>
      <c r="I94" s="242">
        <v>0</v>
      </c>
      <c r="J94" s="256">
        <v>5</v>
      </c>
      <c r="K94" s="244" t="s">
        <v>202</v>
      </c>
    </row>
    <row r="95" spans="1:11" x14ac:dyDescent="0.25">
      <c r="A95" s="245">
        <v>41</v>
      </c>
      <c r="B95" s="154" t="s">
        <v>210</v>
      </c>
      <c r="C95" s="247" t="s">
        <v>194</v>
      </c>
      <c r="D95" s="240">
        <v>1000</v>
      </c>
      <c r="E95" s="241">
        <v>1230</v>
      </c>
      <c r="F95" s="306">
        <v>1224.3399999999999</v>
      </c>
      <c r="G95" s="240">
        <v>0</v>
      </c>
      <c r="H95" s="241">
        <v>0</v>
      </c>
      <c r="I95" s="242">
        <v>0</v>
      </c>
      <c r="J95" s="256">
        <v>5</v>
      </c>
      <c r="K95" s="244" t="s">
        <v>202</v>
      </c>
    </row>
    <row r="96" spans="1:11" x14ac:dyDescent="0.25">
      <c r="A96" s="245">
        <v>41</v>
      </c>
      <c r="B96" s="154" t="s">
        <v>205</v>
      </c>
      <c r="C96" s="342" t="s">
        <v>206</v>
      </c>
      <c r="D96" s="361">
        <v>0</v>
      </c>
      <c r="E96" s="362">
        <v>617</v>
      </c>
      <c r="F96" s="382">
        <v>616.91999999999996</v>
      </c>
      <c r="G96" s="361">
        <v>0</v>
      </c>
      <c r="H96" s="362">
        <v>0</v>
      </c>
      <c r="I96" s="384">
        <v>0</v>
      </c>
      <c r="J96" s="359">
        <v>5</v>
      </c>
      <c r="K96" s="244" t="s">
        <v>202</v>
      </c>
    </row>
    <row r="97" spans="1:11" x14ac:dyDescent="0.25">
      <c r="A97" s="245">
        <v>41</v>
      </c>
      <c r="B97" s="154" t="s">
        <v>211</v>
      </c>
      <c r="C97" s="247" t="s">
        <v>212</v>
      </c>
      <c r="D97" s="240">
        <v>700</v>
      </c>
      <c r="E97" s="241">
        <v>700</v>
      </c>
      <c r="F97" s="306">
        <v>684.63</v>
      </c>
      <c r="G97" s="240">
        <v>0</v>
      </c>
      <c r="H97" s="241">
        <v>0</v>
      </c>
      <c r="I97" s="242">
        <v>0</v>
      </c>
      <c r="J97" s="256">
        <v>5</v>
      </c>
      <c r="K97" s="244" t="s">
        <v>202</v>
      </c>
    </row>
    <row r="98" spans="1:11" x14ac:dyDescent="0.25">
      <c r="A98" s="245">
        <v>41</v>
      </c>
      <c r="B98" s="154" t="s">
        <v>213</v>
      </c>
      <c r="C98" s="247" t="s">
        <v>214</v>
      </c>
      <c r="D98" s="240">
        <v>1500</v>
      </c>
      <c r="E98" s="241">
        <v>3820</v>
      </c>
      <c r="F98" s="306">
        <v>3818.03</v>
      </c>
      <c r="G98" s="240">
        <v>0</v>
      </c>
      <c r="H98" s="241">
        <v>0</v>
      </c>
      <c r="I98" s="242">
        <v>0</v>
      </c>
      <c r="J98" s="256">
        <v>5</v>
      </c>
      <c r="K98" s="244" t="s">
        <v>202</v>
      </c>
    </row>
    <row r="99" spans="1:11" x14ac:dyDescent="0.25">
      <c r="A99" s="245">
        <v>41</v>
      </c>
      <c r="B99" s="154" t="s">
        <v>215</v>
      </c>
      <c r="C99" s="247" t="s">
        <v>216</v>
      </c>
      <c r="D99" s="240">
        <v>1500</v>
      </c>
      <c r="E99" s="241">
        <v>1500</v>
      </c>
      <c r="F99" s="306">
        <v>218</v>
      </c>
      <c r="G99" s="240">
        <v>0</v>
      </c>
      <c r="H99" s="241">
        <v>0</v>
      </c>
      <c r="I99" s="242">
        <v>0</v>
      </c>
      <c r="J99" s="256">
        <v>5</v>
      </c>
      <c r="K99" s="244" t="s">
        <v>202</v>
      </c>
    </row>
    <row r="100" spans="1:11" x14ac:dyDescent="0.25">
      <c r="A100" s="245">
        <v>41</v>
      </c>
      <c r="B100" s="154" t="s">
        <v>217</v>
      </c>
      <c r="C100" s="247" t="s">
        <v>218</v>
      </c>
      <c r="D100" s="240">
        <v>5000</v>
      </c>
      <c r="E100" s="241">
        <v>1833</v>
      </c>
      <c r="F100" s="306">
        <v>198.17</v>
      </c>
      <c r="G100" s="240">
        <v>0</v>
      </c>
      <c r="H100" s="241">
        <v>0</v>
      </c>
      <c r="I100" s="242">
        <v>0</v>
      </c>
      <c r="J100" s="256">
        <v>5</v>
      </c>
      <c r="K100" s="244" t="s">
        <v>202</v>
      </c>
    </row>
    <row r="101" spans="1:11" x14ac:dyDescent="0.25">
      <c r="A101" s="245">
        <v>41</v>
      </c>
      <c r="B101" s="385" t="s">
        <v>217</v>
      </c>
      <c r="C101" s="386" t="s">
        <v>228</v>
      </c>
      <c r="D101" s="240">
        <v>10000</v>
      </c>
      <c r="E101" s="241">
        <v>10000</v>
      </c>
      <c r="F101" s="306">
        <v>0</v>
      </c>
      <c r="G101" s="240">
        <v>0</v>
      </c>
      <c r="H101" s="241">
        <v>0</v>
      </c>
      <c r="I101" s="242">
        <v>0</v>
      </c>
      <c r="J101" s="256">
        <v>5</v>
      </c>
      <c r="K101" s="244" t="s">
        <v>202</v>
      </c>
    </row>
    <row r="102" spans="1:11" x14ac:dyDescent="0.25">
      <c r="A102" s="245">
        <v>41</v>
      </c>
      <c r="B102" s="154" t="s">
        <v>219</v>
      </c>
      <c r="C102" s="247" t="s">
        <v>139</v>
      </c>
      <c r="D102" s="240">
        <v>500</v>
      </c>
      <c r="E102" s="241">
        <v>500</v>
      </c>
      <c r="F102" s="306">
        <v>270</v>
      </c>
      <c r="G102" s="240">
        <v>0</v>
      </c>
      <c r="H102" s="241">
        <v>0</v>
      </c>
      <c r="I102" s="242">
        <v>0</v>
      </c>
      <c r="J102" s="256">
        <v>5</v>
      </c>
      <c r="K102" s="244" t="s">
        <v>202</v>
      </c>
    </row>
    <row r="103" spans="1:11" ht="15.75" thickBot="1" x14ac:dyDescent="0.3">
      <c r="A103" s="258">
        <v>41</v>
      </c>
      <c r="B103" s="307" t="s">
        <v>220</v>
      </c>
      <c r="C103" s="260" t="s">
        <v>221</v>
      </c>
      <c r="D103" s="293">
        <v>2000</v>
      </c>
      <c r="E103" s="387">
        <v>2000</v>
      </c>
      <c r="F103" s="295">
        <v>0</v>
      </c>
      <c r="G103" s="293">
        <v>0</v>
      </c>
      <c r="H103" s="387">
        <v>0</v>
      </c>
      <c r="I103" s="388">
        <v>0</v>
      </c>
      <c r="J103" s="296">
        <v>5</v>
      </c>
      <c r="K103" s="354" t="s">
        <v>202</v>
      </c>
    </row>
    <row r="104" spans="1:11" ht="15.75" thickBot="1" x14ac:dyDescent="0.3">
      <c r="A104" s="640" t="s">
        <v>229</v>
      </c>
      <c r="B104" s="641"/>
      <c r="C104" s="641"/>
      <c r="D104" s="297">
        <f>SUM(D90:D103)</f>
        <v>26500</v>
      </c>
      <c r="E104" s="389">
        <f>SUM(E84:E103)</f>
        <v>30500</v>
      </c>
      <c r="F104" s="299">
        <f>SUM(F84:F103)</f>
        <v>13746.8</v>
      </c>
      <c r="G104" s="269">
        <f>SUM(G86:G103)</f>
        <v>91265</v>
      </c>
      <c r="H104" s="309">
        <f>SUM(H86:H103)</f>
        <v>91265</v>
      </c>
      <c r="I104" s="299">
        <f>SUM(I86:I103)</f>
        <v>58353.709999999992</v>
      </c>
      <c r="J104" s="272"/>
      <c r="K104" s="273"/>
    </row>
    <row r="105" spans="1:11" x14ac:dyDescent="0.25">
      <c r="A105" s="390"/>
      <c r="B105" s="390"/>
      <c r="C105" s="390"/>
      <c r="D105" s="275"/>
      <c r="E105" s="275"/>
      <c r="F105" s="277"/>
      <c r="G105" s="277"/>
      <c r="H105" s="277"/>
      <c r="I105" s="277"/>
      <c r="J105" s="278"/>
      <c r="K105" s="278"/>
    </row>
    <row r="106" spans="1:11" ht="15.75" thickBot="1" x14ac:dyDescent="0.3">
      <c r="A106" s="390"/>
      <c r="B106" s="390"/>
      <c r="C106" s="390"/>
      <c r="D106" s="275"/>
      <c r="E106" s="275"/>
      <c r="F106" s="277"/>
      <c r="G106" s="277"/>
      <c r="H106" s="277"/>
      <c r="I106" s="277"/>
      <c r="J106" s="278"/>
      <c r="K106" s="278"/>
    </row>
    <row r="107" spans="1:11" x14ac:dyDescent="0.25">
      <c r="A107" s="283">
        <v>41</v>
      </c>
      <c r="B107" s="391" t="s">
        <v>230</v>
      </c>
      <c r="C107" s="392" t="s">
        <v>231</v>
      </c>
      <c r="D107" s="286">
        <v>100000</v>
      </c>
      <c r="E107" s="289">
        <v>117000</v>
      </c>
      <c r="F107" s="288">
        <v>116956.27</v>
      </c>
      <c r="G107" s="286">
        <v>0</v>
      </c>
      <c r="H107" s="289">
        <v>0</v>
      </c>
      <c r="I107" s="393">
        <v>0</v>
      </c>
      <c r="J107" s="316">
        <v>6</v>
      </c>
      <c r="K107" s="394" t="s">
        <v>232</v>
      </c>
    </row>
    <row r="108" spans="1:11" x14ac:dyDescent="0.25">
      <c r="A108" s="245">
        <v>41</v>
      </c>
      <c r="B108" s="154" t="s">
        <v>233</v>
      </c>
      <c r="C108" s="342" t="s">
        <v>234</v>
      </c>
      <c r="D108" s="240">
        <v>500</v>
      </c>
      <c r="E108" s="241">
        <v>500</v>
      </c>
      <c r="F108" s="306">
        <v>60</v>
      </c>
      <c r="G108" s="240">
        <v>0</v>
      </c>
      <c r="H108" s="241">
        <v>0</v>
      </c>
      <c r="I108" s="395">
        <v>0</v>
      </c>
      <c r="J108" s="396">
        <v>6</v>
      </c>
      <c r="K108" s="250" t="s">
        <v>232</v>
      </c>
    </row>
    <row r="109" spans="1:11" x14ac:dyDescent="0.25">
      <c r="A109" s="245">
        <v>41</v>
      </c>
      <c r="B109" s="154" t="s">
        <v>235</v>
      </c>
      <c r="C109" s="342" t="s">
        <v>236</v>
      </c>
      <c r="D109" s="240">
        <v>2000</v>
      </c>
      <c r="E109" s="241">
        <v>1987</v>
      </c>
      <c r="F109" s="306">
        <v>1161.97</v>
      </c>
      <c r="G109" s="240">
        <v>0</v>
      </c>
      <c r="H109" s="241">
        <v>0</v>
      </c>
      <c r="I109" s="395">
        <v>0</v>
      </c>
      <c r="J109" s="249">
        <v>6</v>
      </c>
      <c r="K109" s="327" t="s">
        <v>237</v>
      </c>
    </row>
    <row r="110" spans="1:11" x14ac:dyDescent="0.25">
      <c r="A110" s="245">
        <v>41</v>
      </c>
      <c r="B110" s="246" t="s">
        <v>238</v>
      </c>
      <c r="C110" s="342" t="s">
        <v>239</v>
      </c>
      <c r="D110" s="240">
        <v>1000</v>
      </c>
      <c r="E110" s="241">
        <v>1000</v>
      </c>
      <c r="F110" s="382">
        <v>0</v>
      </c>
      <c r="G110" s="240">
        <v>0</v>
      </c>
      <c r="H110" s="241">
        <v>0</v>
      </c>
      <c r="I110" s="395">
        <v>0</v>
      </c>
      <c r="J110" s="249">
        <v>6</v>
      </c>
      <c r="K110" s="327" t="s">
        <v>237</v>
      </c>
    </row>
    <row r="111" spans="1:11" x14ac:dyDescent="0.25">
      <c r="A111" s="245">
        <v>41</v>
      </c>
      <c r="B111" s="246" t="s">
        <v>240</v>
      </c>
      <c r="C111" s="342" t="s">
        <v>241</v>
      </c>
      <c r="D111" s="240">
        <v>0</v>
      </c>
      <c r="E111" s="241">
        <v>0</v>
      </c>
      <c r="F111" s="397">
        <v>0</v>
      </c>
      <c r="G111" s="398">
        <v>2000</v>
      </c>
      <c r="H111" s="399">
        <v>2013</v>
      </c>
      <c r="I111" s="400">
        <v>2012.97</v>
      </c>
      <c r="J111" s="249">
        <v>6</v>
      </c>
      <c r="K111" s="327" t="s">
        <v>237</v>
      </c>
    </row>
    <row r="112" spans="1:11" x14ac:dyDescent="0.25">
      <c r="A112" s="245">
        <v>41</v>
      </c>
      <c r="B112" s="246" t="s">
        <v>242</v>
      </c>
      <c r="C112" s="342" t="s">
        <v>243</v>
      </c>
      <c r="D112" s="240">
        <v>0</v>
      </c>
      <c r="E112" s="241">
        <v>0</v>
      </c>
      <c r="F112" s="397">
        <v>0</v>
      </c>
      <c r="G112" s="240">
        <v>0</v>
      </c>
      <c r="H112" s="241">
        <v>6600</v>
      </c>
      <c r="I112" s="242">
        <v>6600</v>
      </c>
      <c r="J112" s="249">
        <v>6</v>
      </c>
      <c r="K112" s="250" t="s">
        <v>244</v>
      </c>
    </row>
    <row r="113" spans="1:11" x14ac:dyDescent="0.25">
      <c r="A113" s="245">
        <v>41</v>
      </c>
      <c r="B113" s="246" t="s">
        <v>245</v>
      </c>
      <c r="C113" s="342" t="s">
        <v>246</v>
      </c>
      <c r="D113" s="240">
        <v>0</v>
      </c>
      <c r="E113" s="241">
        <v>0</v>
      </c>
      <c r="F113" s="397">
        <v>0</v>
      </c>
      <c r="G113" s="240">
        <v>65200</v>
      </c>
      <c r="H113" s="241">
        <v>58600</v>
      </c>
      <c r="I113" s="242">
        <v>9379.3700000000008</v>
      </c>
      <c r="J113" s="249">
        <v>6</v>
      </c>
      <c r="K113" s="250" t="s">
        <v>244</v>
      </c>
    </row>
    <row r="114" spans="1:11" x14ac:dyDescent="0.25">
      <c r="A114" s="245">
        <v>46</v>
      </c>
      <c r="B114" s="246" t="s">
        <v>245</v>
      </c>
      <c r="C114" s="342" t="s">
        <v>247</v>
      </c>
      <c r="D114" s="240">
        <v>0</v>
      </c>
      <c r="E114" s="241">
        <v>0</v>
      </c>
      <c r="F114" s="397">
        <v>0</v>
      </c>
      <c r="G114" s="240">
        <v>186830</v>
      </c>
      <c r="H114" s="241">
        <v>186830</v>
      </c>
      <c r="I114" s="395">
        <v>129999.67999999999</v>
      </c>
      <c r="J114" s="249">
        <v>6</v>
      </c>
      <c r="K114" s="250" t="s">
        <v>244</v>
      </c>
    </row>
    <row r="115" spans="1:11" x14ac:dyDescent="0.25">
      <c r="A115" s="258" t="s">
        <v>248</v>
      </c>
      <c r="B115" s="246" t="s">
        <v>245</v>
      </c>
      <c r="C115" s="342" t="s">
        <v>249</v>
      </c>
      <c r="D115" s="240">
        <v>0</v>
      </c>
      <c r="E115" s="241">
        <v>0</v>
      </c>
      <c r="F115" s="241">
        <v>0</v>
      </c>
      <c r="G115" s="293">
        <v>25500</v>
      </c>
      <c r="H115" s="387">
        <v>25500</v>
      </c>
      <c r="I115" s="401">
        <v>23321.85</v>
      </c>
      <c r="J115" s="264">
        <v>6</v>
      </c>
      <c r="K115" s="265" t="s">
        <v>244</v>
      </c>
    </row>
    <row r="116" spans="1:11" ht="15.75" thickBot="1" x14ac:dyDescent="0.3">
      <c r="A116" s="366" t="s">
        <v>250</v>
      </c>
      <c r="B116" s="402" t="s">
        <v>245</v>
      </c>
      <c r="C116" s="403" t="s">
        <v>251</v>
      </c>
      <c r="D116" s="369">
        <v>0</v>
      </c>
      <c r="E116" s="370">
        <v>0</v>
      </c>
      <c r="F116" s="404">
        <v>0</v>
      </c>
      <c r="G116" s="369">
        <v>4500</v>
      </c>
      <c r="H116" s="370">
        <v>4500</v>
      </c>
      <c r="I116" s="405">
        <v>2743.75</v>
      </c>
      <c r="J116" s="264">
        <v>6</v>
      </c>
      <c r="K116" s="265" t="s">
        <v>244</v>
      </c>
    </row>
    <row r="117" spans="1:11" ht="15.75" thickBot="1" x14ac:dyDescent="0.3">
      <c r="A117" s="642" t="s">
        <v>252</v>
      </c>
      <c r="B117" s="643"/>
      <c r="C117" s="644"/>
      <c r="D117" s="297">
        <f>SUM(D107:D116)</f>
        <v>103500</v>
      </c>
      <c r="E117" s="298">
        <f>SUM(E107:E116)</f>
        <v>120487</v>
      </c>
      <c r="F117" s="299">
        <f>SUM(F107:F116)</f>
        <v>118178.24000000001</v>
      </c>
      <c r="G117" s="269">
        <f>SUM(G107:G116)</f>
        <v>284030</v>
      </c>
      <c r="H117" s="309">
        <f>SUM(H107:H116)</f>
        <v>284043</v>
      </c>
      <c r="I117" s="299">
        <f>SUM(I111:I116)</f>
        <v>174057.62</v>
      </c>
      <c r="J117" s="272"/>
      <c r="K117" s="273"/>
    </row>
    <row r="118" spans="1:11" x14ac:dyDescent="0.25">
      <c r="A118" s="390"/>
      <c r="B118" s="390"/>
      <c r="C118" s="390"/>
      <c r="D118" s="275"/>
      <c r="E118" s="275"/>
      <c r="F118" s="277"/>
      <c r="G118" s="277"/>
      <c r="H118" s="277"/>
      <c r="I118" s="277"/>
      <c r="J118" s="278"/>
      <c r="K118" s="278"/>
    </row>
    <row r="119" spans="1:11" ht="15.75" thickBot="1" x14ac:dyDescent="0.3">
      <c r="A119" s="279"/>
      <c r="B119" s="279"/>
      <c r="C119" s="279"/>
      <c r="D119" s="280"/>
      <c r="E119" s="280"/>
      <c r="F119" s="282"/>
      <c r="G119" s="282"/>
      <c r="H119" s="282"/>
      <c r="I119" s="282"/>
      <c r="J119" s="278"/>
      <c r="K119" s="278"/>
    </row>
    <row r="120" spans="1:11" x14ac:dyDescent="0.25">
      <c r="A120" s="310" t="s">
        <v>69</v>
      </c>
      <c r="B120" s="334" t="s">
        <v>253</v>
      </c>
      <c r="C120" s="312" t="s">
        <v>254</v>
      </c>
      <c r="D120" s="406">
        <v>0</v>
      </c>
      <c r="E120" s="407">
        <v>19947</v>
      </c>
      <c r="F120" s="408">
        <v>19947</v>
      </c>
      <c r="G120" s="409">
        <v>0</v>
      </c>
      <c r="H120" s="410">
        <v>0</v>
      </c>
      <c r="I120" s="411">
        <v>0</v>
      </c>
      <c r="J120" s="412">
        <v>7</v>
      </c>
      <c r="K120" s="341" t="s">
        <v>255</v>
      </c>
    </row>
    <row r="121" spans="1:11" x14ac:dyDescent="0.25">
      <c r="A121" s="245">
        <v>41</v>
      </c>
      <c r="B121" s="246" t="s">
        <v>253</v>
      </c>
      <c r="C121" s="247" t="s">
        <v>256</v>
      </c>
      <c r="D121" s="413">
        <v>30000</v>
      </c>
      <c r="E121" s="414">
        <v>74500</v>
      </c>
      <c r="F121" s="415">
        <v>71411.8</v>
      </c>
      <c r="G121" s="416">
        <v>0</v>
      </c>
      <c r="H121" s="417">
        <v>0</v>
      </c>
      <c r="I121" s="418">
        <v>0</v>
      </c>
      <c r="J121" s="419">
        <v>7</v>
      </c>
      <c r="K121" s="250" t="s">
        <v>255</v>
      </c>
    </row>
    <row r="122" spans="1:11" x14ac:dyDescent="0.25">
      <c r="A122" s="234">
        <v>41</v>
      </c>
      <c r="B122" s="246" t="s">
        <v>257</v>
      </c>
      <c r="C122" s="236" t="s">
        <v>258</v>
      </c>
      <c r="D122" s="305">
        <v>0</v>
      </c>
      <c r="E122" s="255">
        <v>0</v>
      </c>
      <c r="F122" s="400">
        <v>0</v>
      </c>
      <c r="G122" s="305">
        <v>12000</v>
      </c>
      <c r="H122" s="255">
        <v>0</v>
      </c>
      <c r="I122" s="365">
        <v>0</v>
      </c>
      <c r="J122" s="419">
        <v>7</v>
      </c>
      <c r="K122" s="250" t="s">
        <v>255</v>
      </c>
    </row>
    <row r="123" spans="1:11" x14ac:dyDescent="0.25">
      <c r="A123" s="234">
        <v>46</v>
      </c>
      <c r="B123" s="246" t="s">
        <v>257</v>
      </c>
      <c r="C123" s="236" t="s">
        <v>258</v>
      </c>
      <c r="D123" s="305">
        <v>0</v>
      </c>
      <c r="E123" s="255">
        <v>0</v>
      </c>
      <c r="F123" s="400">
        <v>0</v>
      </c>
      <c r="G123" s="305">
        <v>0</v>
      </c>
      <c r="H123" s="255">
        <v>12000</v>
      </c>
      <c r="I123" s="365">
        <v>552</v>
      </c>
      <c r="J123" s="419">
        <v>7</v>
      </c>
      <c r="K123" s="250" t="s">
        <v>255</v>
      </c>
    </row>
    <row r="124" spans="1:11" x14ac:dyDescent="0.25">
      <c r="A124" s="234">
        <v>41</v>
      </c>
      <c r="B124" s="246" t="s">
        <v>259</v>
      </c>
      <c r="C124" s="247" t="s">
        <v>260</v>
      </c>
      <c r="D124" s="305">
        <v>0</v>
      </c>
      <c r="E124" s="255">
        <v>0</v>
      </c>
      <c r="F124" s="242">
        <v>0</v>
      </c>
      <c r="G124" s="420">
        <v>20000</v>
      </c>
      <c r="H124" s="421">
        <v>0</v>
      </c>
      <c r="I124" s="395">
        <v>0</v>
      </c>
      <c r="J124" s="249">
        <v>7</v>
      </c>
      <c r="K124" s="250" t="s">
        <v>261</v>
      </c>
    </row>
    <row r="125" spans="1:11" x14ac:dyDescent="0.25">
      <c r="A125" s="234">
        <v>46</v>
      </c>
      <c r="B125" s="246" t="s">
        <v>259</v>
      </c>
      <c r="C125" s="247" t="s">
        <v>260</v>
      </c>
      <c r="D125" s="305">
        <v>0</v>
      </c>
      <c r="E125" s="255">
        <v>0</v>
      </c>
      <c r="F125" s="242">
        <v>0</v>
      </c>
      <c r="G125" s="420"/>
      <c r="H125" s="421">
        <v>20000</v>
      </c>
      <c r="I125" s="395">
        <v>0</v>
      </c>
      <c r="J125" s="249">
        <v>7</v>
      </c>
      <c r="K125" s="250" t="s">
        <v>261</v>
      </c>
    </row>
    <row r="126" spans="1:11" x14ac:dyDescent="0.25">
      <c r="A126" s="234">
        <v>41</v>
      </c>
      <c r="B126" s="246" t="s">
        <v>259</v>
      </c>
      <c r="C126" s="247" t="s">
        <v>262</v>
      </c>
      <c r="D126" s="305">
        <v>0</v>
      </c>
      <c r="E126" s="255">
        <v>0</v>
      </c>
      <c r="F126" s="400">
        <v>0</v>
      </c>
      <c r="G126" s="422">
        <v>20000</v>
      </c>
      <c r="H126" s="423">
        <v>0</v>
      </c>
      <c r="I126" s="395">
        <v>0</v>
      </c>
      <c r="J126" s="264">
        <v>7</v>
      </c>
      <c r="K126" s="265" t="s">
        <v>261</v>
      </c>
    </row>
    <row r="127" spans="1:11" ht="15.75" thickBot="1" x14ac:dyDescent="0.3">
      <c r="A127" s="234">
        <v>46</v>
      </c>
      <c r="B127" s="246" t="s">
        <v>259</v>
      </c>
      <c r="C127" s="247" t="s">
        <v>262</v>
      </c>
      <c r="D127" s="305">
        <v>0</v>
      </c>
      <c r="E127" s="255">
        <v>0</v>
      </c>
      <c r="F127" s="400">
        <v>0</v>
      </c>
      <c r="G127" s="422">
        <v>0</v>
      </c>
      <c r="H127" s="423">
        <v>20000</v>
      </c>
      <c r="I127" s="395">
        <v>0</v>
      </c>
      <c r="J127" s="264">
        <v>7</v>
      </c>
      <c r="K127" s="265" t="s">
        <v>261</v>
      </c>
    </row>
    <row r="128" spans="1:11" ht="15.75" thickBot="1" x14ac:dyDescent="0.3">
      <c r="A128" s="640" t="s">
        <v>263</v>
      </c>
      <c r="B128" s="641"/>
      <c r="C128" s="641"/>
      <c r="D128" s="266">
        <f t="shared" ref="D128:I128" si="3">SUM(D120:D127)</f>
        <v>30000</v>
      </c>
      <c r="E128" s="267">
        <f t="shared" si="3"/>
        <v>94447</v>
      </c>
      <c r="F128" s="299">
        <f t="shared" si="3"/>
        <v>91358.8</v>
      </c>
      <c r="G128" s="377">
        <f t="shared" si="3"/>
        <v>52000</v>
      </c>
      <c r="H128" s="378">
        <f t="shared" si="3"/>
        <v>52000</v>
      </c>
      <c r="I128" s="332">
        <f t="shared" si="3"/>
        <v>552</v>
      </c>
      <c r="J128" s="272"/>
      <c r="K128" s="273"/>
    </row>
    <row r="129" spans="1:11" x14ac:dyDescent="0.25">
      <c r="A129" s="390"/>
      <c r="B129" s="390"/>
      <c r="C129" s="390"/>
      <c r="D129" s="275"/>
      <c r="E129" s="275"/>
      <c r="F129" s="277"/>
      <c r="G129" s="277"/>
      <c r="H129" s="277"/>
      <c r="I129" s="277"/>
      <c r="J129" s="278"/>
      <c r="K129" s="278"/>
    </row>
    <row r="130" spans="1:11" ht="15.75" thickBot="1" x14ac:dyDescent="0.3">
      <c r="A130" s="274"/>
      <c r="B130" s="274"/>
      <c r="C130" s="274"/>
      <c r="D130" s="275"/>
      <c r="E130" s="275"/>
      <c r="F130" s="277"/>
      <c r="G130" s="277"/>
      <c r="H130" s="277"/>
      <c r="I130" s="277"/>
      <c r="J130" s="278"/>
      <c r="K130" s="278"/>
    </row>
    <row r="131" spans="1:11" x14ac:dyDescent="0.25">
      <c r="A131" s="283">
        <v>111</v>
      </c>
      <c r="B131" s="424" t="s">
        <v>264</v>
      </c>
      <c r="C131" s="335" t="s">
        <v>265</v>
      </c>
      <c r="D131" s="425">
        <v>255612</v>
      </c>
      <c r="E131" s="426">
        <v>249237.3</v>
      </c>
      <c r="F131" s="427">
        <v>237634.31</v>
      </c>
      <c r="G131" s="428">
        <v>0</v>
      </c>
      <c r="H131" s="429">
        <v>0</v>
      </c>
      <c r="I131" s="430">
        <v>0</v>
      </c>
      <c r="J131" s="431">
        <v>8</v>
      </c>
      <c r="K131" s="432" t="s">
        <v>266</v>
      </c>
    </row>
    <row r="132" spans="1:11" x14ac:dyDescent="0.25">
      <c r="A132" s="433">
        <v>41</v>
      </c>
      <c r="B132" s="154" t="s">
        <v>264</v>
      </c>
      <c r="C132" s="342" t="s">
        <v>267</v>
      </c>
      <c r="D132" s="434">
        <v>0</v>
      </c>
      <c r="E132" s="435">
        <v>0</v>
      </c>
      <c r="F132" s="436">
        <v>0</v>
      </c>
      <c r="G132" s="437">
        <v>7500</v>
      </c>
      <c r="H132" s="438">
        <v>7500</v>
      </c>
      <c r="I132" s="439">
        <v>0</v>
      </c>
      <c r="J132" s="440">
        <v>8</v>
      </c>
      <c r="K132" s="441" t="s">
        <v>266</v>
      </c>
    </row>
    <row r="133" spans="1:11" x14ac:dyDescent="0.25">
      <c r="A133" s="433">
        <v>41</v>
      </c>
      <c r="B133" s="154" t="s">
        <v>264</v>
      </c>
      <c r="C133" s="342" t="s">
        <v>268</v>
      </c>
      <c r="D133" s="434">
        <v>3000</v>
      </c>
      <c r="E133" s="435">
        <v>3243.6</v>
      </c>
      <c r="F133" s="436">
        <v>3243.6</v>
      </c>
      <c r="G133" s="437">
        <v>0</v>
      </c>
      <c r="H133" s="438">
        <v>0</v>
      </c>
      <c r="I133" s="439"/>
      <c r="J133" s="440">
        <v>8</v>
      </c>
      <c r="K133" s="441" t="s">
        <v>266</v>
      </c>
    </row>
    <row r="134" spans="1:11" x14ac:dyDescent="0.25">
      <c r="A134" s="433" t="s">
        <v>90</v>
      </c>
      <c r="B134" s="154" t="s">
        <v>269</v>
      </c>
      <c r="C134" s="342" t="s">
        <v>270</v>
      </c>
      <c r="D134" s="434">
        <v>0</v>
      </c>
      <c r="E134" s="435">
        <v>562.28</v>
      </c>
      <c r="F134" s="436">
        <v>562.28</v>
      </c>
      <c r="G134" s="437">
        <v>0</v>
      </c>
      <c r="H134" s="438">
        <v>0</v>
      </c>
      <c r="I134" s="439">
        <v>0</v>
      </c>
      <c r="J134" s="440">
        <v>8</v>
      </c>
      <c r="K134" s="441" t="s">
        <v>266</v>
      </c>
    </row>
    <row r="135" spans="1:11" x14ac:dyDescent="0.25">
      <c r="A135" s="433">
        <v>111</v>
      </c>
      <c r="B135" s="154" t="s">
        <v>271</v>
      </c>
      <c r="C135" s="342" t="s">
        <v>265</v>
      </c>
      <c r="D135" s="434">
        <v>377378</v>
      </c>
      <c r="E135" s="435">
        <v>351142.6</v>
      </c>
      <c r="F135" s="436">
        <v>334402.81</v>
      </c>
      <c r="G135" s="442">
        <v>0</v>
      </c>
      <c r="H135" s="443">
        <v>0</v>
      </c>
      <c r="I135" s="365">
        <v>0</v>
      </c>
      <c r="J135" s="440">
        <v>8</v>
      </c>
      <c r="K135" s="441" t="s">
        <v>266</v>
      </c>
    </row>
    <row r="136" spans="1:11" x14ac:dyDescent="0.25">
      <c r="A136" s="433">
        <v>41</v>
      </c>
      <c r="B136" s="154" t="s">
        <v>271</v>
      </c>
      <c r="C136" s="342" t="s">
        <v>267</v>
      </c>
      <c r="D136" s="434">
        <v>0</v>
      </c>
      <c r="E136" s="435">
        <v>0</v>
      </c>
      <c r="F136" s="436">
        <v>0</v>
      </c>
      <c r="G136" s="442">
        <v>7500</v>
      </c>
      <c r="H136" s="443">
        <v>7500</v>
      </c>
      <c r="I136" s="365">
        <v>0</v>
      </c>
      <c r="J136" s="440">
        <v>8</v>
      </c>
      <c r="K136" s="441" t="s">
        <v>266</v>
      </c>
    </row>
    <row r="137" spans="1:11" x14ac:dyDescent="0.25">
      <c r="A137" s="433">
        <v>41</v>
      </c>
      <c r="B137" s="154" t="s">
        <v>271</v>
      </c>
      <c r="C137" s="342" t="s">
        <v>268</v>
      </c>
      <c r="D137" s="434">
        <v>3000</v>
      </c>
      <c r="E137" s="435">
        <v>3263.89</v>
      </c>
      <c r="F137" s="436">
        <v>3263.89</v>
      </c>
      <c r="G137" s="444">
        <v>0</v>
      </c>
      <c r="H137" s="445">
        <v>58000</v>
      </c>
      <c r="I137" s="365">
        <v>0</v>
      </c>
      <c r="J137" s="440">
        <v>8</v>
      </c>
      <c r="K137" s="441" t="s">
        <v>266</v>
      </c>
    </row>
    <row r="138" spans="1:11" x14ac:dyDescent="0.25">
      <c r="A138" s="245">
        <v>41</v>
      </c>
      <c r="B138" s="446" t="s">
        <v>272</v>
      </c>
      <c r="C138" s="447" t="s">
        <v>273</v>
      </c>
      <c r="D138" s="448">
        <v>254930</v>
      </c>
      <c r="E138" s="449">
        <v>258454.83</v>
      </c>
      <c r="F138" s="450">
        <v>213362.84</v>
      </c>
      <c r="G138" s="451">
        <v>0</v>
      </c>
      <c r="H138" s="452">
        <v>0</v>
      </c>
      <c r="I138" s="365">
        <v>0</v>
      </c>
      <c r="J138" s="440">
        <v>8</v>
      </c>
      <c r="K138" s="441" t="s">
        <v>274</v>
      </c>
    </row>
    <row r="139" spans="1:11" x14ac:dyDescent="0.25">
      <c r="A139" s="245">
        <v>111</v>
      </c>
      <c r="B139" s="446" t="s">
        <v>272</v>
      </c>
      <c r="C139" s="342" t="s">
        <v>275</v>
      </c>
      <c r="D139" s="453">
        <v>4100</v>
      </c>
      <c r="E139" s="454">
        <v>7519</v>
      </c>
      <c r="F139" s="455">
        <v>7519</v>
      </c>
      <c r="G139" s="451">
        <v>0</v>
      </c>
      <c r="H139" s="452">
        <v>0</v>
      </c>
      <c r="I139" s="365">
        <v>0</v>
      </c>
      <c r="J139" s="440">
        <v>8</v>
      </c>
      <c r="K139" s="441" t="s">
        <v>274</v>
      </c>
    </row>
    <row r="140" spans="1:11" x14ac:dyDescent="0.25">
      <c r="A140" s="245">
        <v>41</v>
      </c>
      <c r="B140" s="154" t="s">
        <v>276</v>
      </c>
      <c r="C140" s="342" t="s">
        <v>277</v>
      </c>
      <c r="D140" s="448">
        <v>175780</v>
      </c>
      <c r="E140" s="449">
        <v>211291.7</v>
      </c>
      <c r="F140" s="450">
        <v>138086.74</v>
      </c>
      <c r="G140" s="451">
        <v>0</v>
      </c>
      <c r="H140" s="452">
        <v>0</v>
      </c>
      <c r="I140" s="365">
        <v>0</v>
      </c>
      <c r="J140" s="440">
        <v>8</v>
      </c>
      <c r="K140" s="441" t="s">
        <v>278</v>
      </c>
    </row>
    <row r="141" spans="1:11" x14ac:dyDescent="0.25">
      <c r="A141" s="245">
        <v>41</v>
      </c>
      <c r="B141" s="154" t="s">
        <v>276</v>
      </c>
      <c r="C141" s="342" t="s">
        <v>279</v>
      </c>
      <c r="D141" s="453">
        <v>0</v>
      </c>
      <c r="E141" s="454">
        <v>0</v>
      </c>
      <c r="F141" s="455">
        <v>0</v>
      </c>
      <c r="G141" s="451">
        <v>2700</v>
      </c>
      <c r="H141" s="452">
        <v>2700</v>
      </c>
      <c r="I141" s="365">
        <v>0</v>
      </c>
      <c r="J141" s="440">
        <v>8</v>
      </c>
      <c r="K141" s="441" t="s">
        <v>278</v>
      </c>
    </row>
    <row r="142" spans="1:11" ht="15.75" thickBot="1" x14ac:dyDescent="0.3">
      <c r="A142" s="258">
        <v>41</v>
      </c>
      <c r="B142" s="259" t="s">
        <v>280</v>
      </c>
      <c r="C142" s="456" t="s">
        <v>281</v>
      </c>
      <c r="D142" s="453">
        <v>59630</v>
      </c>
      <c r="E142" s="454">
        <v>60950</v>
      </c>
      <c r="F142" s="455">
        <v>39020.86</v>
      </c>
      <c r="G142" s="451">
        <v>0</v>
      </c>
      <c r="H142" s="452">
        <v>0</v>
      </c>
      <c r="I142" s="365">
        <v>0</v>
      </c>
      <c r="J142" s="457">
        <v>8</v>
      </c>
      <c r="K142" s="458" t="s">
        <v>282</v>
      </c>
    </row>
    <row r="143" spans="1:11" ht="15.75" thickBot="1" x14ac:dyDescent="0.3">
      <c r="A143" s="632" t="s">
        <v>283</v>
      </c>
      <c r="B143" s="633"/>
      <c r="C143" s="634"/>
      <c r="D143" s="459">
        <f t="shared" ref="D143:I143" si="4">SUM(D131:D142)</f>
        <v>1133430</v>
      </c>
      <c r="E143" s="460">
        <f t="shared" si="4"/>
        <v>1145665.2</v>
      </c>
      <c r="F143" s="461">
        <f t="shared" si="4"/>
        <v>977096.33</v>
      </c>
      <c r="G143" s="462">
        <f t="shared" si="4"/>
        <v>17700</v>
      </c>
      <c r="H143" s="463">
        <f t="shared" si="4"/>
        <v>75700</v>
      </c>
      <c r="I143" s="464">
        <f t="shared" si="4"/>
        <v>0</v>
      </c>
      <c r="J143" s="465"/>
      <c r="K143" s="466"/>
    </row>
    <row r="144" spans="1:11" ht="15.75" thickBot="1" x14ac:dyDescent="0.3">
      <c r="A144" s="467"/>
      <c r="B144" s="467"/>
      <c r="C144" s="467"/>
      <c r="D144" s="468"/>
      <c r="E144" s="468"/>
      <c r="F144" s="468"/>
      <c r="G144" s="469"/>
      <c r="H144" s="469"/>
      <c r="I144" s="470"/>
      <c r="J144" s="471"/>
      <c r="K144" s="471"/>
    </row>
    <row r="145" spans="1:11" ht="15.75" thickBot="1" x14ac:dyDescent="0.3">
      <c r="A145" s="310">
        <v>41</v>
      </c>
      <c r="B145" s="424" t="s">
        <v>284</v>
      </c>
      <c r="C145" s="335" t="s">
        <v>285</v>
      </c>
      <c r="D145" s="472">
        <v>15000</v>
      </c>
      <c r="E145" s="473">
        <v>18000</v>
      </c>
      <c r="F145" s="474">
        <v>17849</v>
      </c>
      <c r="G145" s="475">
        <v>0</v>
      </c>
      <c r="H145" s="476">
        <v>0</v>
      </c>
      <c r="I145" s="430">
        <v>0</v>
      </c>
      <c r="J145" s="431">
        <v>8</v>
      </c>
      <c r="K145" s="432" t="s">
        <v>266</v>
      </c>
    </row>
    <row r="146" spans="1:11" ht="15.75" thickBot="1" x14ac:dyDescent="0.3">
      <c r="A146" s="632" t="s">
        <v>283</v>
      </c>
      <c r="B146" s="633"/>
      <c r="C146" s="634"/>
      <c r="D146" s="459">
        <v>15000</v>
      </c>
      <c r="E146" s="460">
        <v>18000</v>
      </c>
      <c r="F146" s="461">
        <v>17849</v>
      </c>
      <c r="G146" s="477">
        <v>0</v>
      </c>
      <c r="H146" s="478">
        <v>0</v>
      </c>
      <c r="I146" s="464">
        <v>0</v>
      </c>
      <c r="J146" s="465"/>
      <c r="K146" s="466"/>
    </row>
    <row r="147" spans="1:11" x14ac:dyDescent="0.25">
      <c r="A147" s="479"/>
      <c r="B147" s="479"/>
      <c r="C147" s="479"/>
      <c r="D147" s="480"/>
      <c r="E147" s="480"/>
      <c r="F147" s="480"/>
      <c r="G147" s="672"/>
      <c r="H147" s="672"/>
      <c r="I147" s="482"/>
      <c r="J147" s="483"/>
      <c r="K147" s="483"/>
    </row>
    <row r="148" spans="1:11" ht="15.75" thickBot="1" x14ac:dyDescent="0.3">
      <c r="A148" s="479"/>
      <c r="B148" s="479"/>
      <c r="C148" s="479"/>
      <c r="D148" s="480"/>
      <c r="E148" s="480"/>
      <c r="F148" s="480"/>
      <c r="G148" s="481"/>
      <c r="H148" s="481"/>
      <c r="I148" s="482"/>
      <c r="J148" s="483"/>
      <c r="K148" s="483"/>
    </row>
    <row r="149" spans="1:11" x14ac:dyDescent="0.25">
      <c r="A149" s="484">
        <v>41</v>
      </c>
      <c r="B149" s="485" t="s">
        <v>286</v>
      </c>
      <c r="C149" s="486" t="s">
        <v>287</v>
      </c>
      <c r="D149" s="336">
        <v>30000</v>
      </c>
      <c r="E149" s="487">
        <v>30000</v>
      </c>
      <c r="F149" s="488">
        <v>30000</v>
      </c>
      <c r="G149" s="489">
        <v>0</v>
      </c>
      <c r="H149" s="490">
        <v>0</v>
      </c>
      <c r="I149" s="290">
        <v>0</v>
      </c>
      <c r="J149" s="491">
        <v>9</v>
      </c>
      <c r="K149" s="341">
        <v>9</v>
      </c>
    </row>
    <row r="150" spans="1:11" x14ac:dyDescent="0.25">
      <c r="A150" s="245">
        <v>41</v>
      </c>
      <c r="B150" s="154" t="s">
        <v>288</v>
      </c>
      <c r="C150" s="342" t="s">
        <v>289</v>
      </c>
      <c r="D150" s="240">
        <v>7000</v>
      </c>
      <c r="E150" s="241">
        <v>7000</v>
      </c>
      <c r="F150" s="306">
        <v>841.2</v>
      </c>
      <c r="G150" s="254">
        <v>0</v>
      </c>
      <c r="H150" s="492">
        <v>0</v>
      </c>
      <c r="I150" s="242">
        <v>0</v>
      </c>
      <c r="J150" s="249">
        <v>9</v>
      </c>
      <c r="K150" s="265">
        <v>9</v>
      </c>
    </row>
    <row r="151" spans="1:11" x14ac:dyDescent="0.25">
      <c r="A151" s="245">
        <v>41</v>
      </c>
      <c r="B151" s="154" t="s">
        <v>290</v>
      </c>
      <c r="C151" s="342" t="s">
        <v>201</v>
      </c>
      <c r="D151" s="293">
        <v>6500</v>
      </c>
      <c r="E151" s="387">
        <v>6500</v>
      </c>
      <c r="F151" s="295">
        <v>5497.16</v>
      </c>
      <c r="G151" s="254">
        <v>0</v>
      </c>
      <c r="H151" s="492">
        <v>0</v>
      </c>
      <c r="I151" s="242">
        <v>0</v>
      </c>
      <c r="J151" s="264">
        <v>9</v>
      </c>
      <c r="K151" s="265">
        <v>9</v>
      </c>
    </row>
    <row r="152" spans="1:11" x14ac:dyDescent="0.25">
      <c r="A152" s="245">
        <v>41</v>
      </c>
      <c r="B152" s="154" t="s">
        <v>291</v>
      </c>
      <c r="C152" s="342" t="s">
        <v>292</v>
      </c>
      <c r="D152" s="293">
        <v>0</v>
      </c>
      <c r="E152" s="387">
        <v>0</v>
      </c>
      <c r="F152" s="295">
        <v>0</v>
      </c>
      <c r="G152" s="254">
        <v>3000</v>
      </c>
      <c r="H152" s="492">
        <v>0</v>
      </c>
      <c r="I152" s="242">
        <v>0</v>
      </c>
      <c r="J152" s="493">
        <v>9</v>
      </c>
      <c r="K152" s="265">
        <v>9</v>
      </c>
    </row>
    <row r="153" spans="1:11" x14ac:dyDescent="0.25">
      <c r="A153" s="245">
        <v>46</v>
      </c>
      <c r="B153" s="154" t="s">
        <v>291</v>
      </c>
      <c r="C153" s="342" t="s">
        <v>292</v>
      </c>
      <c r="D153" s="293">
        <v>0</v>
      </c>
      <c r="E153" s="387">
        <v>0</v>
      </c>
      <c r="F153" s="295">
        <v>0</v>
      </c>
      <c r="G153" s="254">
        <v>0</v>
      </c>
      <c r="H153" s="492">
        <v>3000</v>
      </c>
      <c r="I153" s="242">
        <v>0</v>
      </c>
      <c r="J153" s="493">
        <v>9</v>
      </c>
      <c r="K153" s="265">
        <v>9</v>
      </c>
    </row>
    <row r="154" spans="1:11" x14ac:dyDescent="0.25">
      <c r="A154" s="245">
        <v>41</v>
      </c>
      <c r="B154" s="154" t="s">
        <v>291</v>
      </c>
      <c r="C154" s="342" t="s">
        <v>293</v>
      </c>
      <c r="D154" s="293">
        <v>0</v>
      </c>
      <c r="E154" s="387">
        <v>0</v>
      </c>
      <c r="F154" s="295">
        <v>0</v>
      </c>
      <c r="G154" s="254">
        <v>10000</v>
      </c>
      <c r="H154" s="492">
        <v>0</v>
      </c>
      <c r="I154" s="242">
        <v>0</v>
      </c>
      <c r="J154" s="493">
        <v>9</v>
      </c>
      <c r="K154" s="265">
        <v>9</v>
      </c>
    </row>
    <row r="155" spans="1:11" ht="15.75" thickBot="1" x14ac:dyDescent="0.3">
      <c r="A155" s="245">
        <v>46</v>
      </c>
      <c r="B155" s="154" t="s">
        <v>291</v>
      </c>
      <c r="C155" s="342" t="s">
        <v>293</v>
      </c>
      <c r="D155" s="293">
        <v>0</v>
      </c>
      <c r="E155" s="387">
        <v>0</v>
      </c>
      <c r="F155" s="295">
        <v>0</v>
      </c>
      <c r="G155" s="254">
        <v>0</v>
      </c>
      <c r="H155" s="492">
        <v>10000</v>
      </c>
      <c r="I155" s="242">
        <v>0</v>
      </c>
      <c r="J155" s="493">
        <v>9</v>
      </c>
      <c r="K155" s="494">
        <v>9</v>
      </c>
    </row>
    <row r="156" spans="1:11" ht="15.75" thickBot="1" x14ac:dyDescent="0.3">
      <c r="A156" s="635" t="s">
        <v>294</v>
      </c>
      <c r="B156" s="636"/>
      <c r="C156" s="645"/>
      <c r="D156" s="297">
        <f t="shared" ref="D156:I156" si="5">SUM(D149:D155)</f>
        <v>43500</v>
      </c>
      <c r="E156" s="298">
        <f t="shared" si="5"/>
        <v>43500</v>
      </c>
      <c r="F156" s="299">
        <f t="shared" si="5"/>
        <v>36338.36</v>
      </c>
      <c r="G156" s="377">
        <f t="shared" si="5"/>
        <v>13000</v>
      </c>
      <c r="H156" s="378">
        <f t="shared" si="5"/>
        <v>13000</v>
      </c>
      <c r="I156" s="299">
        <f t="shared" si="5"/>
        <v>0</v>
      </c>
      <c r="J156" s="272"/>
      <c r="K156" s="273"/>
    </row>
    <row r="157" spans="1:11" x14ac:dyDescent="0.25">
      <c r="A157" s="274"/>
      <c r="B157" s="274"/>
      <c r="C157" s="274"/>
      <c r="D157" s="275"/>
      <c r="E157" s="275"/>
      <c r="F157" s="277"/>
      <c r="G157" s="277"/>
      <c r="H157" s="277"/>
      <c r="I157" s="277"/>
      <c r="J157" s="278"/>
      <c r="K157" s="278"/>
    </row>
    <row r="158" spans="1:11" ht="15.75" thickBot="1" x14ac:dyDescent="0.3">
      <c r="A158" s="279"/>
      <c r="B158" s="279"/>
      <c r="C158" s="279"/>
      <c r="D158" s="280"/>
      <c r="E158" s="280"/>
      <c r="F158" s="282"/>
      <c r="G158" s="282"/>
      <c r="H158" s="282"/>
      <c r="I158" s="282"/>
      <c r="J158" s="278"/>
      <c r="K158" s="278"/>
    </row>
    <row r="159" spans="1:11" x14ac:dyDescent="0.25">
      <c r="A159" s="283">
        <v>41</v>
      </c>
      <c r="B159" s="284" t="s">
        <v>295</v>
      </c>
      <c r="C159" s="392" t="s">
        <v>296</v>
      </c>
      <c r="D159" s="286">
        <v>9000</v>
      </c>
      <c r="E159" s="289">
        <v>2735</v>
      </c>
      <c r="F159" s="495">
        <v>2706.33</v>
      </c>
      <c r="G159" s="496" t="s">
        <v>142</v>
      </c>
      <c r="H159" s="497" t="s">
        <v>142</v>
      </c>
      <c r="I159" s="498">
        <v>0</v>
      </c>
      <c r="J159" s="499">
        <v>10</v>
      </c>
      <c r="K159" s="292" t="s">
        <v>297</v>
      </c>
    </row>
    <row r="160" spans="1:11" x14ac:dyDescent="0.25">
      <c r="A160" s="245">
        <v>41</v>
      </c>
      <c r="B160" s="154" t="s">
        <v>298</v>
      </c>
      <c r="C160" s="342" t="s">
        <v>299</v>
      </c>
      <c r="D160" s="240">
        <v>1500</v>
      </c>
      <c r="E160" s="241">
        <v>1350</v>
      </c>
      <c r="F160" s="319">
        <v>630</v>
      </c>
      <c r="G160" s="500" t="s">
        <v>142</v>
      </c>
      <c r="H160" s="501" t="s">
        <v>142</v>
      </c>
      <c r="I160" s="502">
        <v>0</v>
      </c>
      <c r="J160" s="503">
        <v>10</v>
      </c>
      <c r="K160" s="250" t="s">
        <v>297</v>
      </c>
    </row>
    <row r="161" spans="1:11" x14ac:dyDescent="0.25">
      <c r="A161" s="245">
        <v>41</v>
      </c>
      <c r="B161" s="154" t="s">
        <v>300</v>
      </c>
      <c r="C161" s="342" t="s">
        <v>301</v>
      </c>
      <c r="D161" s="240">
        <v>2000</v>
      </c>
      <c r="E161" s="241">
        <v>2000</v>
      </c>
      <c r="F161" s="319">
        <v>561.11</v>
      </c>
      <c r="G161" s="500" t="s">
        <v>142</v>
      </c>
      <c r="H161" s="501" t="s">
        <v>142</v>
      </c>
      <c r="I161" s="502">
        <v>0</v>
      </c>
      <c r="J161" s="503">
        <v>10</v>
      </c>
      <c r="K161" s="504" t="s">
        <v>297</v>
      </c>
    </row>
    <row r="162" spans="1:11" x14ac:dyDescent="0.25">
      <c r="A162" s="258">
        <v>41</v>
      </c>
      <c r="B162" s="259" t="s">
        <v>302</v>
      </c>
      <c r="C162" s="456" t="s">
        <v>303</v>
      </c>
      <c r="D162" s="293">
        <v>2000</v>
      </c>
      <c r="E162" s="387">
        <v>2150</v>
      </c>
      <c r="F162" s="331">
        <v>2140.91</v>
      </c>
      <c r="G162" s="505" t="s">
        <v>142</v>
      </c>
      <c r="H162" s="506" t="s">
        <v>142</v>
      </c>
      <c r="I162" s="507">
        <v>0</v>
      </c>
      <c r="J162" s="508">
        <v>10</v>
      </c>
      <c r="K162" s="265" t="s">
        <v>304</v>
      </c>
    </row>
    <row r="163" spans="1:11" ht="15.75" thickBot="1" x14ac:dyDescent="0.3">
      <c r="A163" s="258">
        <v>41</v>
      </c>
      <c r="B163" s="259" t="s">
        <v>305</v>
      </c>
      <c r="C163" s="456" t="s">
        <v>306</v>
      </c>
      <c r="D163" s="293">
        <v>0</v>
      </c>
      <c r="E163" s="387">
        <v>5715</v>
      </c>
      <c r="F163" s="331">
        <v>5715</v>
      </c>
      <c r="G163" s="505" t="s">
        <v>142</v>
      </c>
      <c r="H163" s="506" t="s">
        <v>142</v>
      </c>
      <c r="I163" s="507">
        <v>0</v>
      </c>
      <c r="J163" s="508">
        <v>10</v>
      </c>
      <c r="K163" s="265" t="s">
        <v>304</v>
      </c>
    </row>
    <row r="164" spans="1:11" ht="15.75" thickBot="1" x14ac:dyDescent="0.3">
      <c r="A164" s="637" t="s">
        <v>307</v>
      </c>
      <c r="B164" s="638"/>
      <c r="C164" s="646"/>
      <c r="D164" s="297">
        <f>SUM(D159:D163)</f>
        <v>14500</v>
      </c>
      <c r="E164" s="298">
        <f>SUM(E159:E163)</f>
        <v>13950</v>
      </c>
      <c r="F164" s="332">
        <f>SUM(F159:F163)</f>
        <v>11753.35</v>
      </c>
      <c r="G164" s="377" t="s">
        <v>142</v>
      </c>
      <c r="H164" s="378" t="s">
        <v>142</v>
      </c>
      <c r="I164" s="299">
        <f>SUM(I159:I163)</f>
        <v>0</v>
      </c>
      <c r="J164" s="509"/>
      <c r="K164" s="273"/>
    </row>
    <row r="165" spans="1:11" x14ac:dyDescent="0.25">
      <c r="A165" s="274"/>
      <c r="B165" s="274"/>
      <c r="C165" s="274"/>
      <c r="D165" s="275"/>
      <c r="E165" s="275"/>
      <c r="F165" s="277"/>
      <c r="G165" s="277"/>
      <c r="H165" s="277"/>
      <c r="I165" s="277"/>
      <c r="J165" s="278"/>
      <c r="K165" s="278"/>
    </row>
    <row r="166" spans="1:11" x14ac:dyDescent="0.25">
      <c r="A166" s="274"/>
      <c r="B166" s="274"/>
      <c r="C166" s="274"/>
      <c r="D166" s="275"/>
      <c r="E166" s="275"/>
      <c r="F166" s="277"/>
      <c r="G166" s="277"/>
      <c r="H166" s="277"/>
      <c r="I166" s="277"/>
      <c r="J166" s="278"/>
      <c r="K166" s="278"/>
    </row>
    <row r="167" spans="1:11" ht="15.75" thickBot="1" x14ac:dyDescent="0.3">
      <c r="A167" s="274"/>
      <c r="B167" s="274"/>
      <c r="C167" s="333"/>
      <c r="D167" s="275"/>
      <c r="E167" s="275"/>
      <c r="F167" s="277"/>
      <c r="G167" s="277"/>
      <c r="H167" s="277"/>
      <c r="I167" s="277"/>
      <c r="J167" s="278"/>
      <c r="K167" s="278"/>
    </row>
    <row r="168" spans="1:11" x14ac:dyDescent="0.25">
      <c r="A168" s="283">
        <v>41</v>
      </c>
      <c r="B168" s="284" t="s">
        <v>308</v>
      </c>
      <c r="C168" s="285" t="s">
        <v>309</v>
      </c>
      <c r="D168" s="303">
        <v>1300</v>
      </c>
      <c r="E168" s="238">
        <v>1300</v>
      </c>
      <c r="F168" s="288">
        <v>836.46</v>
      </c>
      <c r="G168" s="489">
        <v>0</v>
      </c>
      <c r="H168" s="490">
        <v>0</v>
      </c>
      <c r="I168" s="290">
        <v>0</v>
      </c>
      <c r="J168" s="291">
        <v>11</v>
      </c>
      <c r="K168" s="292" t="s">
        <v>310</v>
      </c>
    </row>
    <row r="169" spans="1:11" x14ac:dyDescent="0.25">
      <c r="A169" s="245">
        <v>41</v>
      </c>
      <c r="B169" s="154" t="s">
        <v>311</v>
      </c>
      <c r="C169" s="247" t="s">
        <v>312</v>
      </c>
      <c r="D169" s="305">
        <v>5000</v>
      </c>
      <c r="E169" s="255">
        <v>700</v>
      </c>
      <c r="F169" s="306">
        <v>688</v>
      </c>
      <c r="G169" s="254">
        <v>0</v>
      </c>
      <c r="H169" s="492">
        <v>0</v>
      </c>
      <c r="I169" s="242">
        <v>0</v>
      </c>
      <c r="J169" s="256">
        <v>11</v>
      </c>
      <c r="K169" s="250" t="s">
        <v>310</v>
      </c>
    </row>
    <row r="170" spans="1:11" x14ac:dyDescent="0.25">
      <c r="A170" s="245">
        <v>43</v>
      </c>
      <c r="B170" s="154" t="s">
        <v>313</v>
      </c>
      <c r="C170" s="247" t="s">
        <v>314</v>
      </c>
      <c r="D170" s="305">
        <v>0</v>
      </c>
      <c r="E170" s="255">
        <v>0</v>
      </c>
      <c r="F170" s="306">
        <v>0</v>
      </c>
      <c r="G170" s="510">
        <v>2000</v>
      </c>
      <c r="H170" s="511">
        <v>2000</v>
      </c>
      <c r="I170" s="512">
        <v>0</v>
      </c>
      <c r="J170" s="249">
        <v>11</v>
      </c>
      <c r="K170" s="250" t="s">
        <v>310</v>
      </c>
    </row>
    <row r="171" spans="1:11" x14ac:dyDescent="0.25">
      <c r="A171" s="245">
        <v>41</v>
      </c>
      <c r="B171" s="154" t="s">
        <v>315</v>
      </c>
      <c r="C171" s="247" t="s">
        <v>316</v>
      </c>
      <c r="D171" s="305">
        <v>5000</v>
      </c>
      <c r="E171" s="255">
        <v>5680</v>
      </c>
      <c r="F171" s="306">
        <v>5672.51</v>
      </c>
      <c r="G171" s="254">
        <v>0</v>
      </c>
      <c r="H171" s="492">
        <v>0</v>
      </c>
      <c r="I171" s="242">
        <v>0</v>
      </c>
      <c r="J171" s="249">
        <v>11</v>
      </c>
      <c r="K171" s="250" t="s">
        <v>317</v>
      </c>
    </row>
    <row r="172" spans="1:11" ht="15.75" thickBot="1" x14ac:dyDescent="0.3">
      <c r="A172" s="258">
        <v>41</v>
      </c>
      <c r="B172" s="307" t="s">
        <v>318</v>
      </c>
      <c r="C172" s="260" t="s">
        <v>319</v>
      </c>
      <c r="D172" s="261">
        <v>18000</v>
      </c>
      <c r="E172" s="308">
        <v>17320</v>
      </c>
      <c r="F172" s="295">
        <v>15281.06</v>
      </c>
      <c r="G172" s="254">
        <v>0</v>
      </c>
      <c r="H172" s="492">
        <v>0</v>
      </c>
      <c r="I172" s="242">
        <v>0</v>
      </c>
      <c r="J172" s="264">
        <v>11</v>
      </c>
      <c r="K172" s="265" t="s">
        <v>317</v>
      </c>
    </row>
    <row r="173" spans="1:11" ht="15.75" thickBot="1" x14ac:dyDescent="0.3">
      <c r="A173" s="635" t="s">
        <v>320</v>
      </c>
      <c r="B173" s="636"/>
      <c r="C173" s="636"/>
      <c r="D173" s="266">
        <f t="shared" ref="D173:I173" si="6">SUM(D168:D172)</f>
        <v>29300</v>
      </c>
      <c r="E173" s="267">
        <f t="shared" si="6"/>
        <v>25000</v>
      </c>
      <c r="F173" s="299">
        <f t="shared" si="6"/>
        <v>22478.03</v>
      </c>
      <c r="G173" s="377">
        <f t="shared" si="6"/>
        <v>2000</v>
      </c>
      <c r="H173" s="378">
        <f t="shared" si="6"/>
        <v>2000</v>
      </c>
      <c r="I173" s="299">
        <f t="shared" si="6"/>
        <v>0</v>
      </c>
      <c r="J173" s="272"/>
      <c r="K173" s="273"/>
    </row>
    <row r="174" spans="1:11" x14ac:dyDescent="0.25">
      <c r="A174" s="274"/>
      <c r="B174" s="274"/>
      <c r="C174" s="274"/>
      <c r="D174" s="275"/>
      <c r="E174" s="275"/>
      <c r="F174" s="277"/>
      <c r="G174" s="277"/>
      <c r="H174" s="277"/>
      <c r="I174" s="277"/>
      <c r="J174" s="278"/>
      <c r="K174" s="278"/>
    </row>
    <row r="175" spans="1:11" ht="15.75" thickBot="1" x14ac:dyDescent="0.3">
      <c r="A175" s="279"/>
      <c r="B175" s="279"/>
      <c r="C175" s="279"/>
      <c r="D175" s="280"/>
      <c r="E175" s="280"/>
      <c r="F175" s="282"/>
      <c r="G175" s="282"/>
      <c r="H175" s="282"/>
      <c r="I175" s="282"/>
      <c r="J175" s="278"/>
      <c r="K175" s="278"/>
    </row>
    <row r="176" spans="1:11" ht="15.75" thickBot="1" x14ac:dyDescent="0.3">
      <c r="A176" s="310">
        <v>41</v>
      </c>
      <c r="B176" s="334" t="s">
        <v>321</v>
      </c>
      <c r="C176" s="312" t="s">
        <v>322</v>
      </c>
      <c r="D176" s="313">
        <v>4000</v>
      </c>
      <c r="E176" s="314">
        <v>4000</v>
      </c>
      <c r="F176" s="513">
        <v>239.51</v>
      </c>
      <c r="G176" s="303">
        <v>0</v>
      </c>
      <c r="H176" s="238">
        <v>0</v>
      </c>
      <c r="I176" s="290">
        <v>0</v>
      </c>
      <c r="J176" s="491">
        <v>12</v>
      </c>
      <c r="K176" s="514">
        <v>12</v>
      </c>
    </row>
    <row r="177" spans="1:11" ht="15.75" thickBot="1" x14ac:dyDescent="0.3">
      <c r="A177" s="635" t="s">
        <v>323</v>
      </c>
      <c r="B177" s="636"/>
      <c r="C177" s="636"/>
      <c r="D177" s="266">
        <v>4000</v>
      </c>
      <c r="E177" s="267">
        <v>4000</v>
      </c>
      <c r="F177" s="299">
        <v>239.51</v>
      </c>
      <c r="G177" s="377">
        <v>0</v>
      </c>
      <c r="H177" s="378">
        <v>0</v>
      </c>
      <c r="I177" s="299">
        <v>0</v>
      </c>
      <c r="J177" s="272"/>
      <c r="K177" s="273"/>
    </row>
    <row r="178" spans="1:11" ht="15.75" thickBot="1" x14ac:dyDescent="0.3">
      <c r="A178" s="274"/>
      <c r="B178" s="274"/>
      <c r="C178" s="274"/>
      <c r="D178" s="275"/>
      <c r="E178" s="275"/>
      <c r="F178" s="277"/>
      <c r="G178" s="277"/>
      <c r="H178" s="277"/>
      <c r="I178" s="277"/>
      <c r="J178" s="278"/>
      <c r="K178" s="278"/>
    </row>
    <row r="179" spans="1:11" ht="15.75" thickBot="1" x14ac:dyDescent="0.3">
      <c r="A179" s="283">
        <v>41</v>
      </c>
      <c r="B179" s="284" t="s">
        <v>324</v>
      </c>
      <c r="C179" s="285" t="s">
        <v>325</v>
      </c>
      <c r="D179" s="303">
        <v>3000</v>
      </c>
      <c r="E179" s="238">
        <v>3000</v>
      </c>
      <c r="F179" s="288">
        <v>33.19</v>
      </c>
      <c r="G179" s="303">
        <v>0</v>
      </c>
      <c r="H179" s="238">
        <v>0</v>
      </c>
      <c r="I179" s="290">
        <v>0</v>
      </c>
      <c r="J179" s="499">
        <v>13</v>
      </c>
      <c r="K179" s="292" t="s">
        <v>326</v>
      </c>
    </row>
    <row r="180" spans="1:11" x14ac:dyDescent="0.25">
      <c r="A180" s="234">
        <v>111</v>
      </c>
      <c r="B180" s="446" t="s">
        <v>327</v>
      </c>
      <c r="C180" s="236" t="s">
        <v>328</v>
      </c>
      <c r="D180" s="237">
        <v>0</v>
      </c>
      <c r="E180" s="248">
        <v>501.2</v>
      </c>
      <c r="F180" s="382">
        <v>162</v>
      </c>
      <c r="G180" s="303">
        <v>0</v>
      </c>
      <c r="H180" s="238">
        <v>0</v>
      </c>
      <c r="I180" s="290">
        <v>0</v>
      </c>
      <c r="J180" s="499">
        <v>13</v>
      </c>
      <c r="K180" s="292" t="s">
        <v>326</v>
      </c>
    </row>
    <row r="181" spans="1:11" x14ac:dyDescent="0.25">
      <c r="A181" s="234" t="s">
        <v>69</v>
      </c>
      <c r="B181" s="515" t="s">
        <v>329</v>
      </c>
      <c r="C181" s="236" t="s">
        <v>330</v>
      </c>
      <c r="D181" s="237">
        <v>0</v>
      </c>
      <c r="E181" s="248">
        <v>2291.41</v>
      </c>
      <c r="F181" s="382">
        <v>2291.41</v>
      </c>
      <c r="G181" s="305">
        <v>0</v>
      </c>
      <c r="H181" s="255">
        <v>0</v>
      </c>
      <c r="I181" s="242">
        <v>0</v>
      </c>
      <c r="J181" s="249">
        <v>13</v>
      </c>
      <c r="K181" s="250" t="s">
        <v>331</v>
      </c>
    </row>
    <row r="182" spans="1:11" x14ac:dyDescent="0.25">
      <c r="A182" s="234" t="s">
        <v>69</v>
      </c>
      <c r="B182" s="515" t="s">
        <v>332</v>
      </c>
      <c r="C182" s="236" t="s">
        <v>333</v>
      </c>
      <c r="D182" s="237">
        <v>0</v>
      </c>
      <c r="E182" s="248">
        <v>3140</v>
      </c>
      <c r="F182" s="382">
        <v>3140</v>
      </c>
      <c r="G182" s="305">
        <v>0</v>
      </c>
      <c r="H182" s="255">
        <v>0</v>
      </c>
      <c r="I182" s="242">
        <v>0</v>
      </c>
      <c r="J182" s="249">
        <v>13</v>
      </c>
      <c r="K182" s="250" t="s">
        <v>331</v>
      </c>
    </row>
    <row r="183" spans="1:11" x14ac:dyDescent="0.25">
      <c r="A183" s="234" t="s">
        <v>69</v>
      </c>
      <c r="B183" s="515" t="s">
        <v>334</v>
      </c>
      <c r="C183" s="236" t="s">
        <v>335</v>
      </c>
      <c r="D183" s="237">
        <v>0</v>
      </c>
      <c r="E183" s="248">
        <v>19564.8</v>
      </c>
      <c r="F183" s="382">
        <v>19564.8</v>
      </c>
      <c r="G183" s="305">
        <v>0</v>
      </c>
      <c r="H183" s="255">
        <v>0</v>
      </c>
      <c r="I183" s="242">
        <v>0</v>
      </c>
      <c r="J183" s="249">
        <v>13</v>
      </c>
      <c r="K183" s="250" t="s">
        <v>331</v>
      </c>
    </row>
    <row r="184" spans="1:11" x14ac:dyDescent="0.25">
      <c r="A184" s="234">
        <v>41</v>
      </c>
      <c r="B184" s="515" t="s">
        <v>329</v>
      </c>
      <c r="C184" s="236" t="s">
        <v>336</v>
      </c>
      <c r="D184" s="237">
        <v>0</v>
      </c>
      <c r="E184" s="248">
        <v>3000</v>
      </c>
      <c r="F184" s="382">
        <v>3000</v>
      </c>
      <c r="G184" s="305">
        <v>0</v>
      </c>
      <c r="H184" s="255">
        <v>0</v>
      </c>
      <c r="I184" s="242">
        <v>0</v>
      </c>
      <c r="J184" s="249">
        <v>13</v>
      </c>
      <c r="K184" s="250" t="s">
        <v>331</v>
      </c>
    </row>
    <row r="185" spans="1:11" x14ac:dyDescent="0.25">
      <c r="A185" s="234">
        <v>71</v>
      </c>
      <c r="B185" s="515" t="s">
        <v>329</v>
      </c>
      <c r="C185" s="236" t="s">
        <v>337</v>
      </c>
      <c r="D185" s="237">
        <v>0</v>
      </c>
      <c r="E185" s="248">
        <v>45</v>
      </c>
      <c r="F185" s="382">
        <v>45</v>
      </c>
      <c r="G185" s="305">
        <v>0</v>
      </c>
      <c r="H185" s="255">
        <v>0</v>
      </c>
      <c r="I185" s="242">
        <v>0</v>
      </c>
      <c r="J185" s="249">
        <v>13</v>
      </c>
      <c r="K185" s="250" t="s">
        <v>331</v>
      </c>
    </row>
    <row r="186" spans="1:11" x14ac:dyDescent="0.25">
      <c r="A186" s="234">
        <v>71</v>
      </c>
      <c r="B186" s="515" t="s">
        <v>332</v>
      </c>
      <c r="C186" s="236" t="s">
        <v>338</v>
      </c>
      <c r="D186" s="237">
        <v>0</v>
      </c>
      <c r="E186" s="248">
        <v>3500</v>
      </c>
      <c r="F186" s="382">
        <v>3500</v>
      </c>
      <c r="G186" s="305">
        <v>0</v>
      </c>
      <c r="H186" s="255">
        <v>0</v>
      </c>
      <c r="I186" s="242">
        <v>0</v>
      </c>
      <c r="J186" s="249">
        <v>13</v>
      </c>
      <c r="K186" s="250" t="s">
        <v>331</v>
      </c>
    </row>
    <row r="187" spans="1:11" x14ac:dyDescent="0.25">
      <c r="A187" s="234">
        <v>41</v>
      </c>
      <c r="B187" s="446" t="s">
        <v>339</v>
      </c>
      <c r="C187" s="236" t="s">
        <v>340</v>
      </c>
      <c r="D187" s="237">
        <v>2500</v>
      </c>
      <c r="E187" s="248">
        <v>2500</v>
      </c>
      <c r="F187" s="382">
        <v>2500</v>
      </c>
      <c r="G187" s="305">
        <v>0</v>
      </c>
      <c r="H187" s="255">
        <v>0</v>
      </c>
      <c r="I187" s="242">
        <v>0</v>
      </c>
      <c r="J187" s="516">
        <v>13</v>
      </c>
      <c r="K187" s="250" t="s">
        <v>331</v>
      </c>
    </row>
    <row r="188" spans="1:11" x14ac:dyDescent="0.25">
      <c r="A188" s="245">
        <v>41</v>
      </c>
      <c r="B188" s="246" t="s">
        <v>341</v>
      </c>
      <c r="C188" s="247" t="s">
        <v>342</v>
      </c>
      <c r="D188" s="305">
        <v>7000</v>
      </c>
      <c r="E188" s="255">
        <v>7000</v>
      </c>
      <c r="F188" s="242">
        <v>0</v>
      </c>
      <c r="G188" s="305">
        <v>0</v>
      </c>
      <c r="H188" s="255">
        <v>0</v>
      </c>
      <c r="I188" s="242">
        <v>0</v>
      </c>
      <c r="J188" s="503">
        <v>13</v>
      </c>
      <c r="K188" s="250" t="s">
        <v>343</v>
      </c>
    </row>
    <row r="189" spans="1:11" x14ac:dyDescent="0.25">
      <c r="A189" s="245" t="s">
        <v>33</v>
      </c>
      <c r="B189" s="246" t="s">
        <v>341</v>
      </c>
      <c r="C189" s="247" t="s">
        <v>344</v>
      </c>
      <c r="D189" s="305">
        <v>24000</v>
      </c>
      <c r="E189" s="255">
        <v>24000</v>
      </c>
      <c r="F189" s="306">
        <v>0</v>
      </c>
      <c r="G189" s="305">
        <v>0</v>
      </c>
      <c r="H189" s="255">
        <v>0</v>
      </c>
      <c r="I189" s="242">
        <v>0</v>
      </c>
      <c r="J189" s="503">
        <v>13</v>
      </c>
      <c r="K189" s="250" t="s">
        <v>343</v>
      </c>
    </row>
    <row r="190" spans="1:11" x14ac:dyDescent="0.25">
      <c r="A190" s="258" t="s">
        <v>35</v>
      </c>
      <c r="B190" s="307" t="s">
        <v>341</v>
      </c>
      <c r="C190" s="260" t="s">
        <v>345</v>
      </c>
      <c r="D190" s="261">
        <v>4000</v>
      </c>
      <c r="E190" s="308">
        <v>4000</v>
      </c>
      <c r="F190" s="295">
        <v>0</v>
      </c>
      <c r="G190" s="305">
        <v>0</v>
      </c>
      <c r="H190" s="255">
        <v>0</v>
      </c>
      <c r="I190" s="242">
        <v>0</v>
      </c>
      <c r="J190" s="508">
        <v>13</v>
      </c>
      <c r="K190" s="265" t="s">
        <v>343</v>
      </c>
    </row>
    <row r="191" spans="1:11" ht="15.75" thickBot="1" x14ac:dyDescent="0.3">
      <c r="A191" s="245">
        <v>41</v>
      </c>
      <c r="B191" s="154" t="s">
        <v>346</v>
      </c>
      <c r="C191" s="247" t="s">
        <v>347</v>
      </c>
      <c r="D191" s="305">
        <v>3000</v>
      </c>
      <c r="E191" s="255">
        <v>3000</v>
      </c>
      <c r="F191" s="306">
        <v>2200</v>
      </c>
      <c r="G191" s="305">
        <v>0</v>
      </c>
      <c r="H191" s="255">
        <v>0</v>
      </c>
      <c r="I191" s="242">
        <v>0</v>
      </c>
      <c r="J191" s="503">
        <v>13</v>
      </c>
      <c r="K191" s="250" t="s">
        <v>348</v>
      </c>
    </row>
    <row r="192" spans="1:11" ht="15.75" thickBot="1" x14ac:dyDescent="0.3">
      <c r="A192" s="637" t="s">
        <v>349</v>
      </c>
      <c r="B192" s="638"/>
      <c r="C192" s="639"/>
      <c r="D192" s="266">
        <f t="shared" ref="D192:I192" si="7">SUM(D179:D191)</f>
        <v>43500</v>
      </c>
      <c r="E192" s="267">
        <f t="shared" si="7"/>
        <v>75542.41</v>
      </c>
      <c r="F192" s="299">
        <f t="shared" si="7"/>
        <v>36436.400000000001</v>
      </c>
      <c r="G192" s="377">
        <f t="shared" si="7"/>
        <v>0</v>
      </c>
      <c r="H192" s="378">
        <f t="shared" si="7"/>
        <v>0</v>
      </c>
      <c r="I192" s="299">
        <f t="shared" si="7"/>
        <v>0</v>
      </c>
      <c r="J192" s="509"/>
      <c r="K192" s="273"/>
    </row>
    <row r="193" spans="1:11" ht="15.75" thickBot="1" x14ac:dyDescent="0.3">
      <c r="A193" s="274"/>
      <c r="B193" s="274"/>
      <c r="C193" s="274"/>
      <c r="D193" s="275"/>
      <c r="E193" s="275"/>
      <c r="F193" s="277"/>
      <c r="G193" s="277"/>
      <c r="H193" s="277"/>
      <c r="I193" s="277"/>
      <c r="J193" s="278"/>
      <c r="K193" s="278"/>
    </row>
    <row r="194" spans="1:11" x14ac:dyDescent="0.25">
      <c r="A194" s="283">
        <v>111</v>
      </c>
      <c r="B194" s="284" t="s">
        <v>350</v>
      </c>
      <c r="C194" s="285" t="s">
        <v>351</v>
      </c>
      <c r="D194" s="475">
        <v>200</v>
      </c>
      <c r="E194" s="476">
        <v>298.99</v>
      </c>
      <c r="F194" s="517">
        <v>298.99</v>
      </c>
      <c r="G194" s="286">
        <v>0</v>
      </c>
      <c r="H194" s="289">
        <v>0</v>
      </c>
      <c r="I194" s="430">
        <v>0</v>
      </c>
      <c r="J194" s="316">
        <v>14</v>
      </c>
      <c r="K194" s="292">
        <v>14</v>
      </c>
    </row>
    <row r="195" spans="1:11" x14ac:dyDescent="0.25">
      <c r="A195" s="245">
        <v>111</v>
      </c>
      <c r="B195" s="154" t="s">
        <v>352</v>
      </c>
      <c r="C195" s="247" t="s">
        <v>353</v>
      </c>
      <c r="D195" s="451">
        <v>0</v>
      </c>
      <c r="E195" s="452">
        <v>4939</v>
      </c>
      <c r="F195" s="518">
        <v>4048.5</v>
      </c>
      <c r="G195" s="240">
        <v>0</v>
      </c>
      <c r="H195" s="241">
        <v>0</v>
      </c>
      <c r="I195" s="365">
        <v>0</v>
      </c>
      <c r="J195" s="249">
        <v>14</v>
      </c>
      <c r="K195" s="250">
        <v>14</v>
      </c>
    </row>
    <row r="196" spans="1:11" x14ac:dyDescent="0.25">
      <c r="A196" s="245">
        <v>111</v>
      </c>
      <c r="B196" s="154" t="s">
        <v>354</v>
      </c>
      <c r="C196" s="247" t="s">
        <v>355</v>
      </c>
      <c r="D196" s="451">
        <v>0</v>
      </c>
      <c r="E196" s="452">
        <v>1200</v>
      </c>
      <c r="F196" s="518">
        <v>1200</v>
      </c>
      <c r="G196" s="240">
        <v>0</v>
      </c>
      <c r="H196" s="241">
        <v>0</v>
      </c>
      <c r="I196" s="365">
        <v>0</v>
      </c>
      <c r="J196" s="249">
        <v>14</v>
      </c>
      <c r="K196" s="250">
        <v>14</v>
      </c>
    </row>
    <row r="197" spans="1:11" x14ac:dyDescent="0.25">
      <c r="A197" s="245">
        <v>111</v>
      </c>
      <c r="B197" s="154" t="s">
        <v>356</v>
      </c>
      <c r="C197" s="247" t="s">
        <v>357</v>
      </c>
      <c r="D197" s="451">
        <v>0</v>
      </c>
      <c r="E197" s="452">
        <v>1772.02</v>
      </c>
      <c r="F197" s="518">
        <v>1772.02</v>
      </c>
      <c r="G197" s="240">
        <v>0</v>
      </c>
      <c r="H197" s="241">
        <v>0</v>
      </c>
      <c r="I197" s="365">
        <v>0</v>
      </c>
      <c r="J197" s="249">
        <v>14</v>
      </c>
      <c r="K197" s="250">
        <v>14</v>
      </c>
    </row>
    <row r="198" spans="1:11" x14ac:dyDescent="0.25">
      <c r="A198" s="245">
        <v>111</v>
      </c>
      <c r="B198" s="154" t="s">
        <v>358</v>
      </c>
      <c r="C198" s="247" t="s">
        <v>359</v>
      </c>
      <c r="D198" s="451">
        <v>0</v>
      </c>
      <c r="E198" s="452">
        <v>4273.53</v>
      </c>
      <c r="F198" s="518">
        <v>4273.53</v>
      </c>
      <c r="G198" s="240">
        <v>0</v>
      </c>
      <c r="H198" s="241">
        <v>0</v>
      </c>
      <c r="I198" s="365">
        <v>0</v>
      </c>
      <c r="J198" s="249">
        <v>14</v>
      </c>
      <c r="K198" s="250">
        <v>14</v>
      </c>
    </row>
    <row r="199" spans="1:11" x14ac:dyDescent="0.25">
      <c r="A199" s="245">
        <v>111</v>
      </c>
      <c r="B199" s="154" t="s">
        <v>360</v>
      </c>
      <c r="C199" s="247" t="s">
        <v>361</v>
      </c>
      <c r="D199" s="451">
        <v>0</v>
      </c>
      <c r="E199" s="452">
        <v>700.02</v>
      </c>
      <c r="F199" s="518">
        <v>700.02</v>
      </c>
      <c r="G199" s="240">
        <v>0</v>
      </c>
      <c r="H199" s="241">
        <v>0</v>
      </c>
      <c r="I199" s="365">
        <v>0</v>
      </c>
      <c r="J199" s="249">
        <v>14</v>
      </c>
      <c r="K199" s="250">
        <v>14</v>
      </c>
    </row>
    <row r="200" spans="1:11" x14ac:dyDescent="0.25">
      <c r="A200" s="245">
        <v>111</v>
      </c>
      <c r="B200" s="154" t="s">
        <v>362</v>
      </c>
      <c r="C200" s="247" t="s">
        <v>363</v>
      </c>
      <c r="D200" s="451">
        <v>0</v>
      </c>
      <c r="E200" s="452">
        <v>886.1</v>
      </c>
      <c r="F200" s="518">
        <v>886.1</v>
      </c>
      <c r="G200" s="240">
        <v>0</v>
      </c>
      <c r="H200" s="241">
        <v>0</v>
      </c>
      <c r="I200" s="365">
        <v>0</v>
      </c>
      <c r="J200" s="249">
        <v>14</v>
      </c>
      <c r="K200" s="250">
        <v>14</v>
      </c>
    </row>
    <row r="201" spans="1:11" x14ac:dyDescent="0.25">
      <c r="A201" s="245">
        <v>111</v>
      </c>
      <c r="B201" s="154" t="s">
        <v>364</v>
      </c>
      <c r="C201" s="247" t="s">
        <v>365</v>
      </c>
      <c r="D201" s="451">
        <v>0</v>
      </c>
      <c r="E201" s="452">
        <v>47063.59</v>
      </c>
      <c r="F201" s="518">
        <v>47063.59</v>
      </c>
      <c r="G201" s="240">
        <v>0</v>
      </c>
      <c r="H201" s="241">
        <v>0</v>
      </c>
      <c r="I201" s="365">
        <v>0</v>
      </c>
      <c r="J201" s="249">
        <v>14</v>
      </c>
      <c r="K201" s="250">
        <v>14</v>
      </c>
    </row>
    <row r="202" spans="1:11" x14ac:dyDescent="0.25">
      <c r="A202" s="245">
        <v>111</v>
      </c>
      <c r="B202" s="154" t="s">
        <v>366</v>
      </c>
      <c r="C202" s="247" t="s">
        <v>367</v>
      </c>
      <c r="D202" s="451">
        <v>0</v>
      </c>
      <c r="E202" s="452">
        <v>6200</v>
      </c>
      <c r="F202" s="518">
        <v>6200</v>
      </c>
      <c r="G202" s="240">
        <v>0</v>
      </c>
      <c r="H202" s="241">
        <v>0</v>
      </c>
      <c r="I202" s="365">
        <v>0</v>
      </c>
      <c r="J202" s="249">
        <v>14</v>
      </c>
      <c r="K202" s="250">
        <v>14</v>
      </c>
    </row>
    <row r="203" spans="1:11" x14ac:dyDescent="0.25">
      <c r="A203" s="245">
        <v>111</v>
      </c>
      <c r="B203" s="154" t="s">
        <v>368</v>
      </c>
      <c r="C203" s="247" t="s">
        <v>369</v>
      </c>
      <c r="D203" s="451">
        <v>0</v>
      </c>
      <c r="E203" s="452">
        <v>3124.85</v>
      </c>
      <c r="F203" s="518">
        <v>3124.85</v>
      </c>
      <c r="G203" s="240">
        <v>0</v>
      </c>
      <c r="H203" s="241">
        <v>0</v>
      </c>
      <c r="I203" s="365">
        <v>0</v>
      </c>
      <c r="J203" s="249">
        <v>14</v>
      </c>
      <c r="K203" s="250">
        <v>14</v>
      </c>
    </row>
    <row r="204" spans="1:11" x14ac:dyDescent="0.25">
      <c r="A204" s="245">
        <v>111</v>
      </c>
      <c r="B204" s="154" t="s">
        <v>370</v>
      </c>
      <c r="C204" s="247" t="s">
        <v>371</v>
      </c>
      <c r="D204" s="451">
        <v>0</v>
      </c>
      <c r="E204" s="452">
        <v>256.89</v>
      </c>
      <c r="F204" s="518">
        <v>256.89</v>
      </c>
      <c r="G204" s="240">
        <v>0</v>
      </c>
      <c r="H204" s="241">
        <v>0</v>
      </c>
      <c r="I204" s="365">
        <v>0</v>
      </c>
      <c r="J204" s="249">
        <v>14</v>
      </c>
      <c r="K204" s="250">
        <v>14</v>
      </c>
    </row>
    <row r="205" spans="1:11" x14ac:dyDescent="0.25">
      <c r="A205" s="245">
        <v>111</v>
      </c>
      <c r="B205" s="154" t="s">
        <v>372</v>
      </c>
      <c r="C205" s="247" t="s">
        <v>373</v>
      </c>
      <c r="D205" s="451">
        <v>0</v>
      </c>
      <c r="E205" s="452">
        <v>1560</v>
      </c>
      <c r="F205" s="518">
        <v>1560</v>
      </c>
      <c r="G205" s="240">
        <v>0</v>
      </c>
      <c r="H205" s="241">
        <v>0</v>
      </c>
      <c r="I205" s="365">
        <v>0</v>
      </c>
      <c r="J205" s="249">
        <v>14</v>
      </c>
      <c r="K205" s="250">
        <v>14</v>
      </c>
    </row>
    <row r="206" spans="1:11" x14ac:dyDescent="0.25">
      <c r="A206" s="245" t="s">
        <v>69</v>
      </c>
      <c r="B206" s="154" t="s">
        <v>374</v>
      </c>
      <c r="C206" s="247" t="s">
        <v>375</v>
      </c>
      <c r="D206" s="451">
        <v>0</v>
      </c>
      <c r="E206" s="452">
        <v>345</v>
      </c>
      <c r="F206" s="518">
        <v>345</v>
      </c>
      <c r="G206" s="240">
        <v>0</v>
      </c>
      <c r="H206" s="241">
        <v>0</v>
      </c>
      <c r="I206" s="365">
        <v>0</v>
      </c>
      <c r="J206" s="249">
        <v>14</v>
      </c>
      <c r="K206" s="250">
        <v>14</v>
      </c>
    </row>
    <row r="207" spans="1:11" x14ac:dyDescent="0.25">
      <c r="A207" s="245" t="s">
        <v>69</v>
      </c>
      <c r="B207" s="154" t="s">
        <v>374</v>
      </c>
      <c r="C207" s="247" t="s">
        <v>376</v>
      </c>
      <c r="D207" s="451">
        <v>0</v>
      </c>
      <c r="E207" s="452">
        <v>483</v>
      </c>
      <c r="F207" s="518">
        <v>483</v>
      </c>
      <c r="G207" s="240">
        <v>0</v>
      </c>
      <c r="H207" s="241">
        <v>0</v>
      </c>
      <c r="I207" s="365">
        <v>0</v>
      </c>
      <c r="J207" s="249">
        <v>14</v>
      </c>
      <c r="K207" s="250">
        <v>14</v>
      </c>
    </row>
    <row r="208" spans="1:11" x14ac:dyDescent="0.25">
      <c r="A208" s="245" t="s">
        <v>69</v>
      </c>
      <c r="B208" s="154" t="s">
        <v>377</v>
      </c>
      <c r="C208" s="247" t="s">
        <v>378</v>
      </c>
      <c r="D208" s="451">
        <v>0</v>
      </c>
      <c r="E208" s="452">
        <v>27.6</v>
      </c>
      <c r="F208" s="518">
        <v>27.6</v>
      </c>
      <c r="G208" s="240">
        <v>0</v>
      </c>
      <c r="H208" s="241">
        <v>0</v>
      </c>
      <c r="I208" s="365">
        <v>0</v>
      </c>
      <c r="J208" s="249">
        <v>14</v>
      </c>
      <c r="K208" s="250">
        <v>14</v>
      </c>
    </row>
    <row r="209" spans="1:11" x14ac:dyDescent="0.25">
      <c r="A209" s="245" t="s">
        <v>69</v>
      </c>
      <c r="B209" s="154" t="s">
        <v>379</v>
      </c>
      <c r="C209" s="247" t="s">
        <v>380</v>
      </c>
      <c r="D209" s="451">
        <v>0</v>
      </c>
      <c r="E209" s="452">
        <v>103.5</v>
      </c>
      <c r="F209" s="518">
        <v>103.5</v>
      </c>
      <c r="G209" s="240">
        <v>0</v>
      </c>
      <c r="H209" s="241">
        <v>0</v>
      </c>
      <c r="I209" s="365">
        <v>0</v>
      </c>
      <c r="J209" s="249">
        <v>14</v>
      </c>
      <c r="K209" s="250">
        <v>14</v>
      </c>
    </row>
    <row r="210" spans="1:11" x14ac:dyDescent="0.25">
      <c r="A210" s="245" t="s">
        <v>69</v>
      </c>
      <c r="B210" s="154" t="s">
        <v>381</v>
      </c>
      <c r="C210" s="247" t="s">
        <v>382</v>
      </c>
      <c r="D210" s="451">
        <v>0</v>
      </c>
      <c r="E210" s="452">
        <v>163.86</v>
      </c>
      <c r="F210" s="518">
        <v>163.86</v>
      </c>
      <c r="G210" s="240">
        <v>0</v>
      </c>
      <c r="H210" s="241">
        <v>0</v>
      </c>
      <c r="I210" s="365">
        <v>0</v>
      </c>
      <c r="J210" s="249">
        <v>14</v>
      </c>
      <c r="K210" s="250">
        <v>14</v>
      </c>
    </row>
    <row r="211" spans="1:11" x14ac:dyDescent="0.25">
      <c r="A211" s="245" t="s">
        <v>69</v>
      </c>
      <c r="B211" s="154" t="s">
        <v>383</v>
      </c>
      <c r="C211" s="247" t="s">
        <v>384</v>
      </c>
      <c r="D211" s="451">
        <v>0</v>
      </c>
      <c r="E211" s="452">
        <v>11.04</v>
      </c>
      <c r="F211" s="518">
        <v>11.04</v>
      </c>
      <c r="G211" s="240">
        <v>0</v>
      </c>
      <c r="H211" s="241">
        <v>0</v>
      </c>
      <c r="I211" s="365">
        <v>0</v>
      </c>
      <c r="J211" s="249">
        <v>14</v>
      </c>
      <c r="K211" s="250">
        <v>14</v>
      </c>
    </row>
    <row r="212" spans="1:11" x14ac:dyDescent="0.25">
      <c r="A212" s="245" t="s">
        <v>69</v>
      </c>
      <c r="B212" s="154" t="s">
        <v>352</v>
      </c>
      <c r="C212" s="247" t="s">
        <v>385</v>
      </c>
      <c r="D212" s="451">
        <v>0</v>
      </c>
      <c r="E212" s="452">
        <v>3450</v>
      </c>
      <c r="F212" s="518">
        <v>3450</v>
      </c>
      <c r="G212" s="240">
        <v>0</v>
      </c>
      <c r="H212" s="241">
        <v>0</v>
      </c>
      <c r="I212" s="365">
        <v>0</v>
      </c>
      <c r="J212" s="249">
        <v>14</v>
      </c>
      <c r="K212" s="250">
        <v>14</v>
      </c>
    </row>
    <row r="213" spans="1:11" x14ac:dyDescent="0.25">
      <c r="A213" s="245" t="s">
        <v>69</v>
      </c>
      <c r="B213" s="154" t="s">
        <v>386</v>
      </c>
      <c r="C213" s="247" t="s">
        <v>387</v>
      </c>
      <c r="D213" s="451">
        <v>0</v>
      </c>
      <c r="E213" s="452">
        <v>36.32</v>
      </c>
      <c r="F213" s="518">
        <v>36.32</v>
      </c>
      <c r="G213" s="240">
        <v>0</v>
      </c>
      <c r="H213" s="241">
        <v>0</v>
      </c>
      <c r="I213" s="365">
        <v>0</v>
      </c>
      <c r="J213" s="249">
        <v>14</v>
      </c>
      <c r="K213" s="250">
        <v>14</v>
      </c>
    </row>
    <row r="214" spans="1:11" x14ac:dyDescent="0.25">
      <c r="A214" s="245">
        <v>41</v>
      </c>
      <c r="B214" s="154" t="s">
        <v>388</v>
      </c>
      <c r="C214" s="247" t="s">
        <v>389</v>
      </c>
      <c r="D214" s="448">
        <v>205000</v>
      </c>
      <c r="E214" s="449">
        <v>205000</v>
      </c>
      <c r="F214" s="518">
        <v>181559.41</v>
      </c>
      <c r="G214" s="519"/>
      <c r="H214" s="241">
        <v>0</v>
      </c>
      <c r="I214" s="365">
        <v>0</v>
      </c>
      <c r="J214" s="249">
        <v>14</v>
      </c>
      <c r="K214" s="250">
        <v>14</v>
      </c>
    </row>
    <row r="215" spans="1:11" x14ac:dyDescent="0.25">
      <c r="A215" s="245">
        <v>41</v>
      </c>
      <c r="B215" s="154" t="s">
        <v>108</v>
      </c>
      <c r="C215" s="247" t="s">
        <v>109</v>
      </c>
      <c r="D215" s="448">
        <v>12600</v>
      </c>
      <c r="E215" s="449">
        <v>11880</v>
      </c>
      <c r="F215" s="518">
        <v>10331.709999999999</v>
      </c>
      <c r="G215" s="240">
        <v>0</v>
      </c>
      <c r="H215" s="241">
        <v>0</v>
      </c>
      <c r="I215" s="365">
        <v>0</v>
      </c>
      <c r="J215" s="249">
        <v>14</v>
      </c>
      <c r="K215" s="250">
        <v>14</v>
      </c>
    </row>
    <row r="216" spans="1:11" x14ac:dyDescent="0.25">
      <c r="A216" s="245">
        <v>41</v>
      </c>
      <c r="B216" s="154" t="s">
        <v>110</v>
      </c>
      <c r="C216" s="247" t="s">
        <v>111</v>
      </c>
      <c r="D216" s="448">
        <v>7900</v>
      </c>
      <c r="E216" s="449">
        <v>8600</v>
      </c>
      <c r="F216" s="518">
        <v>8597.14</v>
      </c>
      <c r="G216" s="240">
        <v>0</v>
      </c>
      <c r="H216" s="241">
        <v>0</v>
      </c>
      <c r="I216" s="365">
        <v>0</v>
      </c>
      <c r="J216" s="249">
        <v>14</v>
      </c>
      <c r="K216" s="250">
        <v>14</v>
      </c>
    </row>
    <row r="217" spans="1:11" x14ac:dyDescent="0.25">
      <c r="A217" s="245">
        <v>41</v>
      </c>
      <c r="B217" s="154" t="s">
        <v>390</v>
      </c>
      <c r="C217" s="247" t="s">
        <v>154</v>
      </c>
      <c r="D217" s="448">
        <v>2950</v>
      </c>
      <c r="E217" s="449">
        <v>2950</v>
      </c>
      <c r="F217" s="518">
        <v>2633.89</v>
      </c>
      <c r="G217" s="240">
        <v>0</v>
      </c>
      <c r="H217" s="241">
        <v>0</v>
      </c>
      <c r="I217" s="365">
        <v>0</v>
      </c>
      <c r="J217" s="249">
        <v>14</v>
      </c>
      <c r="K217" s="250">
        <v>14</v>
      </c>
    </row>
    <row r="218" spans="1:11" x14ac:dyDescent="0.25">
      <c r="A218" s="245">
        <v>41</v>
      </c>
      <c r="B218" s="154" t="s">
        <v>112</v>
      </c>
      <c r="C218" s="247" t="s">
        <v>113</v>
      </c>
      <c r="D218" s="448">
        <v>29400</v>
      </c>
      <c r="E218" s="449">
        <v>29130</v>
      </c>
      <c r="F218" s="520">
        <v>26611.33</v>
      </c>
      <c r="G218" s="240">
        <v>0</v>
      </c>
      <c r="H218" s="241">
        <v>0</v>
      </c>
      <c r="I218" s="365">
        <v>0</v>
      </c>
      <c r="J218" s="249">
        <v>14</v>
      </c>
      <c r="K218" s="250">
        <v>14</v>
      </c>
    </row>
    <row r="219" spans="1:11" x14ac:dyDescent="0.25">
      <c r="A219" s="245">
        <v>41</v>
      </c>
      <c r="B219" s="154" t="s">
        <v>114</v>
      </c>
      <c r="C219" s="247" t="s">
        <v>115</v>
      </c>
      <c r="D219" s="453">
        <v>1900</v>
      </c>
      <c r="E219" s="449">
        <v>1885</v>
      </c>
      <c r="F219" s="520">
        <v>1474.21</v>
      </c>
      <c r="G219" s="240">
        <v>0</v>
      </c>
      <c r="H219" s="241">
        <v>0</v>
      </c>
      <c r="I219" s="365">
        <v>0</v>
      </c>
      <c r="J219" s="249">
        <v>14</v>
      </c>
      <c r="K219" s="250">
        <v>14</v>
      </c>
    </row>
    <row r="220" spans="1:11" x14ac:dyDescent="0.25">
      <c r="A220" s="245">
        <v>41</v>
      </c>
      <c r="B220" s="154" t="s">
        <v>116</v>
      </c>
      <c r="C220" s="247" t="s">
        <v>117</v>
      </c>
      <c r="D220" s="448">
        <v>6300</v>
      </c>
      <c r="E220" s="452">
        <v>6300</v>
      </c>
      <c r="F220" s="520">
        <v>4618.6099999999997</v>
      </c>
      <c r="G220" s="240">
        <v>0</v>
      </c>
      <c r="H220" s="241">
        <v>0</v>
      </c>
      <c r="I220" s="365">
        <v>0</v>
      </c>
      <c r="J220" s="249">
        <v>14</v>
      </c>
      <c r="K220" s="250">
        <v>14</v>
      </c>
    </row>
    <row r="221" spans="1:11" x14ac:dyDescent="0.25">
      <c r="A221" s="245">
        <v>41</v>
      </c>
      <c r="B221" s="154" t="s">
        <v>391</v>
      </c>
      <c r="C221" s="247" t="s">
        <v>159</v>
      </c>
      <c r="D221" s="521">
        <v>2100</v>
      </c>
      <c r="E221" s="452">
        <v>2100</v>
      </c>
      <c r="F221" s="520">
        <v>1509.11</v>
      </c>
      <c r="G221" s="240">
        <v>0</v>
      </c>
      <c r="H221" s="241">
        <v>0</v>
      </c>
      <c r="I221" s="365">
        <v>0</v>
      </c>
      <c r="J221" s="249">
        <v>14</v>
      </c>
      <c r="K221" s="250">
        <v>14</v>
      </c>
    </row>
    <row r="222" spans="1:11" x14ac:dyDescent="0.25">
      <c r="A222" s="245">
        <v>41</v>
      </c>
      <c r="B222" s="154" t="s">
        <v>118</v>
      </c>
      <c r="C222" s="247" t="s">
        <v>119</v>
      </c>
      <c r="D222" s="521">
        <v>10000</v>
      </c>
      <c r="E222" s="452">
        <v>9920</v>
      </c>
      <c r="F222" s="520">
        <v>9028.25</v>
      </c>
      <c r="G222" s="240">
        <v>0</v>
      </c>
      <c r="H222" s="241">
        <v>0</v>
      </c>
      <c r="I222" s="365">
        <v>0</v>
      </c>
      <c r="J222" s="249">
        <v>14</v>
      </c>
      <c r="K222" s="250">
        <v>14</v>
      </c>
    </row>
    <row r="223" spans="1:11" x14ac:dyDescent="0.25">
      <c r="A223" s="245">
        <v>41</v>
      </c>
      <c r="B223" s="154" t="s">
        <v>392</v>
      </c>
      <c r="C223" s="247" t="s">
        <v>393</v>
      </c>
      <c r="D223" s="451">
        <v>4000</v>
      </c>
      <c r="E223" s="452">
        <v>4000</v>
      </c>
      <c r="F223" s="518">
        <v>3377.3</v>
      </c>
      <c r="G223" s="240">
        <v>0</v>
      </c>
      <c r="H223" s="241">
        <v>0</v>
      </c>
      <c r="I223" s="365">
        <v>0</v>
      </c>
      <c r="J223" s="249">
        <v>14</v>
      </c>
      <c r="K223" s="250">
        <v>14</v>
      </c>
    </row>
    <row r="224" spans="1:11" x14ac:dyDescent="0.25">
      <c r="A224" s="245">
        <v>41</v>
      </c>
      <c r="B224" s="154" t="s">
        <v>394</v>
      </c>
      <c r="C224" s="247" t="s">
        <v>395</v>
      </c>
      <c r="D224" s="305">
        <v>200</v>
      </c>
      <c r="E224" s="255">
        <v>200</v>
      </c>
      <c r="F224" s="319">
        <v>0</v>
      </c>
      <c r="G224" s="240">
        <v>0</v>
      </c>
      <c r="H224" s="241">
        <v>0</v>
      </c>
      <c r="I224" s="365">
        <v>0</v>
      </c>
      <c r="J224" s="249">
        <v>14</v>
      </c>
      <c r="K224" s="250">
        <v>14</v>
      </c>
    </row>
    <row r="225" spans="1:11" x14ac:dyDescent="0.25">
      <c r="A225" s="245">
        <v>41</v>
      </c>
      <c r="B225" s="154" t="s">
        <v>396</v>
      </c>
      <c r="C225" s="247" t="s">
        <v>397</v>
      </c>
      <c r="D225" s="305">
        <v>17000</v>
      </c>
      <c r="E225" s="255">
        <v>16620</v>
      </c>
      <c r="F225" s="319">
        <v>13957.1</v>
      </c>
      <c r="G225" s="240">
        <v>0</v>
      </c>
      <c r="H225" s="241">
        <v>0</v>
      </c>
      <c r="I225" s="365">
        <v>0</v>
      </c>
      <c r="J225" s="249">
        <v>14</v>
      </c>
      <c r="K225" s="250">
        <v>14</v>
      </c>
    </row>
    <row r="226" spans="1:11" x14ac:dyDescent="0.25">
      <c r="A226" s="245">
        <v>41</v>
      </c>
      <c r="B226" s="154" t="s">
        <v>398</v>
      </c>
      <c r="C226" s="247" t="s">
        <v>399</v>
      </c>
      <c r="D226" s="305">
        <v>1200</v>
      </c>
      <c r="E226" s="255">
        <v>1380</v>
      </c>
      <c r="F226" s="319">
        <v>1371.99</v>
      </c>
      <c r="G226" s="240">
        <v>0</v>
      </c>
      <c r="H226" s="241">
        <v>0</v>
      </c>
      <c r="I226" s="365">
        <v>0</v>
      </c>
      <c r="J226" s="249">
        <v>14</v>
      </c>
      <c r="K226" s="250">
        <v>14</v>
      </c>
    </row>
    <row r="227" spans="1:11" x14ac:dyDescent="0.25">
      <c r="A227" s="245">
        <v>41</v>
      </c>
      <c r="B227" s="154" t="s">
        <v>400</v>
      </c>
      <c r="C227" s="247" t="s">
        <v>401</v>
      </c>
      <c r="D227" s="305">
        <v>800</v>
      </c>
      <c r="E227" s="255">
        <v>800</v>
      </c>
      <c r="F227" s="319">
        <v>758.4</v>
      </c>
      <c r="G227" s="240">
        <v>0</v>
      </c>
      <c r="H227" s="241">
        <v>0</v>
      </c>
      <c r="I227" s="365">
        <v>0</v>
      </c>
      <c r="J227" s="249">
        <v>14</v>
      </c>
      <c r="K227" s="250">
        <v>14</v>
      </c>
    </row>
    <row r="228" spans="1:11" x14ac:dyDescent="0.25">
      <c r="A228" s="245">
        <v>41</v>
      </c>
      <c r="B228" s="154" t="s">
        <v>402</v>
      </c>
      <c r="C228" s="247" t="s">
        <v>204</v>
      </c>
      <c r="D228" s="305">
        <v>1600</v>
      </c>
      <c r="E228" s="255">
        <v>1800</v>
      </c>
      <c r="F228" s="319">
        <v>1791.38</v>
      </c>
      <c r="G228" s="240">
        <v>0</v>
      </c>
      <c r="H228" s="241">
        <v>0</v>
      </c>
      <c r="I228" s="365">
        <v>0</v>
      </c>
      <c r="J228" s="249">
        <v>14</v>
      </c>
      <c r="K228" s="250">
        <v>14</v>
      </c>
    </row>
    <row r="229" spans="1:11" x14ac:dyDescent="0.25">
      <c r="A229" s="245">
        <v>41</v>
      </c>
      <c r="B229" s="154" t="s">
        <v>403</v>
      </c>
      <c r="C229" s="247" t="s">
        <v>404</v>
      </c>
      <c r="D229" s="305">
        <v>5000</v>
      </c>
      <c r="E229" s="255">
        <v>5000</v>
      </c>
      <c r="F229" s="319">
        <v>4673.96</v>
      </c>
      <c r="G229" s="240">
        <v>0</v>
      </c>
      <c r="H229" s="241">
        <v>0</v>
      </c>
      <c r="I229" s="365">
        <v>0</v>
      </c>
      <c r="J229" s="256">
        <v>14</v>
      </c>
      <c r="K229" s="250">
        <v>14</v>
      </c>
    </row>
    <row r="230" spans="1:11" x14ac:dyDescent="0.25">
      <c r="A230" s="245">
        <v>41</v>
      </c>
      <c r="B230" s="154" t="s">
        <v>405</v>
      </c>
      <c r="C230" s="247" t="s">
        <v>406</v>
      </c>
      <c r="D230" s="305">
        <v>0</v>
      </c>
      <c r="E230" s="255">
        <v>1167</v>
      </c>
      <c r="F230" s="319">
        <v>1166.42</v>
      </c>
      <c r="G230" s="240">
        <f>-H230-G229:K229+G231</f>
        <v>0</v>
      </c>
      <c r="H230" s="241">
        <v>0</v>
      </c>
      <c r="I230" s="365">
        <v>0</v>
      </c>
      <c r="J230" s="256">
        <v>14</v>
      </c>
      <c r="K230" s="250">
        <v>14</v>
      </c>
    </row>
    <row r="231" spans="1:11" x14ac:dyDescent="0.25">
      <c r="A231" s="245">
        <v>41</v>
      </c>
      <c r="B231" s="154" t="s">
        <v>407</v>
      </c>
      <c r="C231" s="247" t="s">
        <v>408</v>
      </c>
      <c r="D231" s="305">
        <v>10000</v>
      </c>
      <c r="E231" s="255">
        <v>9469</v>
      </c>
      <c r="F231" s="319">
        <v>7706.72</v>
      </c>
      <c r="G231" s="240">
        <v>0</v>
      </c>
      <c r="H231" s="241">
        <v>0</v>
      </c>
      <c r="I231" s="365">
        <v>0</v>
      </c>
      <c r="J231" s="256">
        <v>14</v>
      </c>
      <c r="K231" s="250">
        <v>14</v>
      </c>
    </row>
    <row r="232" spans="1:11" x14ac:dyDescent="0.25">
      <c r="A232" s="245">
        <v>41</v>
      </c>
      <c r="B232" s="154" t="s">
        <v>409</v>
      </c>
      <c r="C232" s="247" t="s">
        <v>410</v>
      </c>
      <c r="D232" s="305">
        <v>1000</v>
      </c>
      <c r="E232" s="255">
        <v>1000</v>
      </c>
      <c r="F232" s="319">
        <v>474.5</v>
      </c>
      <c r="G232" s="240">
        <v>0</v>
      </c>
      <c r="H232" s="241">
        <v>0</v>
      </c>
      <c r="I232" s="365">
        <v>0</v>
      </c>
      <c r="J232" s="256">
        <v>14</v>
      </c>
      <c r="K232" s="250">
        <v>14</v>
      </c>
    </row>
    <row r="233" spans="1:11" x14ac:dyDescent="0.25">
      <c r="A233" s="245">
        <v>41</v>
      </c>
      <c r="B233" s="154" t="s">
        <v>411</v>
      </c>
      <c r="C233" s="247" t="s">
        <v>412</v>
      </c>
      <c r="D233" s="305">
        <v>2500</v>
      </c>
      <c r="E233" s="255">
        <v>2500</v>
      </c>
      <c r="F233" s="319">
        <v>1558.13</v>
      </c>
      <c r="G233" s="240">
        <v>0</v>
      </c>
      <c r="H233" s="241">
        <v>0</v>
      </c>
      <c r="I233" s="365">
        <v>0</v>
      </c>
      <c r="J233" s="256">
        <v>14</v>
      </c>
      <c r="K233" s="250">
        <v>14</v>
      </c>
    </row>
    <row r="234" spans="1:11" x14ac:dyDescent="0.25">
      <c r="A234" s="258">
        <v>41</v>
      </c>
      <c r="B234" s="259" t="s">
        <v>413</v>
      </c>
      <c r="C234" s="260" t="s">
        <v>414</v>
      </c>
      <c r="D234" s="261">
        <v>5000</v>
      </c>
      <c r="E234" s="308">
        <v>5000</v>
      </c>
      <c r="F234" s="331">
        <v>4710.16</v>
      </c>
      <c r="G234" s="293">
        <v>0</v>
      </c>
      <c r="H234" s="387">
        <v>0</v>
      </c>
      <c r="I234" s="522">
        <v>0</v>
      </c>
      <c r="J234" s="296">
        <v>14</v>
      </c>
      <c r="K234" s="265">
        <v>14</v>
      </c>
    </row>
    <row r="235" spans="1:11" x14ac:dyDescent="0.25">
      <c r="A235" s="245">
        <v>41</v>
      </c>
      <c r="B235" s="154" t="s">
        <v>415</v>
      </c>
      <c r="C235" s="247" t="s">
        <v>416</v>
      </c>
      <c r="D235" s="305">
        <v>5000</v>
      </c>
      <c r="E235" s="255">
        <v>5000</v>
      </c>
      <c r="F235" s="306">
        <v>4988.28</v>
      </c>
      <c r="G235" s="305">
        <v>0</v>
      </c>
      <c r="H235" s="255">
        <v>0</v>
      </c>
      <c r="I235" s="365">
        <v>0</v>
      </c>
      <c r="J235" s="256">
        <v>14</v>
      </c>
      <c r="K235" s="250">
        <v>14</v>
      </c>
    </row>
    <row r="236" spans="1:11" x14ac:dyDescent="0.25">
      <c r="A236" s="245">
        <v>41</v>
      </c>
      <c r="B236" s="154" t="s">
        <v>417</v>
      </c>
      <c r="C236" s="247" t="s">
        <v>418</v>
      </c>
      <c r="D236" s="305">
        <v>2000</v>
      </c>
      <c r="E236" s="255">
        <v>2000</v>
      </c>
      <c r="F236" s="306">
        <v>1122.93</v>
      </c>
      <c r="G236" s="305">
        <v>0</v>
      </c>
      <c r="H236" s="255">
        <v>0</v>
      </c>
      <c r="I236" s="365">
        <v>0</v>
      </c>
      <c r="J236" s="256">
        <v>14</v>
      </c>
      <c r="K236" s="250">
        <v>14</v>
      </c>
    </row>
    <row r="237" spans="1:11" x14ac:dyDescent="0.25">
      <c r="A237" s="245">
        <v>41</v>
      </c>
      <c r="B237" s="154" t="s">
        <v>419</v>
      </c>
      <c r="C237" s="247" t="s">
        <v>420</v>
      </c>
      <c r="D237" s="305">
        <v>1000</v>
      </c>
      <c r="E237" s="255">
        <v>1000</v>
      </c>
      <c r="F237" s="306">
        <v>0</v>
      </c>
      <c r="G237" s="305">
        <v>0</v>
      </c>
      <c r="H237" s="255">
        <v>0</v>
      </c>
      <c r="I237" s="365">
        <v>0</v>
      </c>
      <c r="J237" s="256">
        <v>14</v>
      </c>
      <c r="K237" s="250">
        <v>14</v>
      </c>
    </row>
    <row r="238" spans="1:11" x14ac:dyDescent="0.25">
      <c r="A238" s="245">
        <v>41</v>
      </c>
      <c r="B238" s="154" t="s">
        <v>421</v>
      </c>
      <c r="C238" s="247" t="s">
        <v>422</v>
      </c>
      <c r="D238" s="305">
        <v>200</v>
      </c>
      <c r="E238" s="255">
        <v>200</v>
      </c>
      <c r="F238" s="306">
        <v>74.599999999999994</v>
      </c>
      <c r="G238" s="305">
        <v>0</v>
      </c>
      <c r="H238" s="255">
        <v>0</v>
      </c>
      <c r="I238" s="365">
        <v>0</v>
      </c>
      <c r="J238" s="256">
        <v>14</v>
      </c>
      <c r="K238" s="250">
        <v>14</v>
      </c>
    </row>
    <row r="239" spans="1:11" x14ac:dyDescent="0.25">
      <c r="A239" s="245">
        <v>41</v>
      </c>
      <c r="B239" s="154" t="s">
        <v>423</v>
      </c>
      <c r="C239" s="247" t="s">
        <v>424</v>
      </c>
      <c r="D239" s="305">
        <v>1000</v>
      </c>
      <c r="E239" s="255">
        <v>1000</v>
      </c>
      <c r="F239" s="306">
        <v>240</v>
      </c>
      <c r="G239" s="305">
        <v>0</v>
      </c>
      <c r="H239" s="255">
        <v>0</v>
      </c>
      <c r="I239" s="365">
        <v>0</v>
      </c>
      <c r="J239" s="256">
        <v>14</v>
      </c>
      <c r="K239" s="250">
        <v>14</v>
      </c>
    </row>
    <row r="240" spans="1:11" x14ac:dyDescent="0.25">
      <c r="A240" s="245">
        <v>41</v>
      </c>
      <c r="B240" s="154" t="s">
        <v>425</v>
      </c>
      <c r="C240" s="247" t="s">
        <v>426</v>
      </c>
      <c r="D240" s="305">
        <v>2500</v>
      </c>
      <c r="E240" s="255">
        <v>1333</v>
      </c>
      <c r="F240" s="306">
        <v>990.41</v>
      </c>
      <c r="G240" s="305">
        <v>0</v>
      </c>
      <c r="H240" s="255">
        <v>0</v>
      </c>
      <c r="I240" s="365">
        <v>0</v>
      </c>
      <c r="J240" s="256">
        <v>14</v>
      </c>
      <c r="K240" s="250">
        <v>14</v>
      </c>
    </row>
    <row r="241" spans="1:11" x14ac:dyDescent="0.25">
      <c r="A241" s="245">
        <v>41</v>
      </c>
      <c r="B241" s="154" t="s">
        <v>427</v>
      </c>
      <c r="C241" s="247" t="s">
        <v>428</v>
      </c>
      <c r="D241" s="305">
        <v>200</v>
      </c>
      <c r="E241" s="255">
        <v>200</v>
      </c>
      <c r="F241" s="306">
        <v>0</v>
      </c>
      <c r="G241" s="305">
        <v>0</v>
      </c>
      <c r="H241" s="255">
        <v>0</v>
      </c>
      <c r="I241" s="365">
        <v>0</v>
      </c>
      <c r="J241" s="256">
        <v>14</v>
      </c>
      <c r="K241" s="250">
        <v>14</v>
      </c>
    </row>
    <row r="242" spans="1:11" x14ac:dyDescent="0.25">
      <c r="A242" s="245">
        <v>41</v>
      </c>
      <c r="B242" s="154" t="s">
        <v>429</v>
      </c>
      <c r="C242" s="247" t="s">
        <v>430</v>
      </c>
      <c r="D242" s="305">
        <v>11600</v>
      </c>
      <c r="E242" s="255">
        <v>36600</v>
      </c>
      <c r="F242" s="306">
        <v>4548.8500000000004</v>
      </c>
      <c r="G242" s="305">
        <v>0</v>
      </c>
      <c r="H242" s="255">
        <v>0</v>
      </c>
      <c r="I242" s="365">
        <v>0</v>
      </c>
      <c r="J242" s="256">
        <v>14</v>
      </c>
      <c r="K242" s="250">
        <v>14</v>
      </c>
    </row>
    <row r="243" spans="1:11" x14ac:dyDescent="0.25">
      <c r="A243" s="245">
        <v>41</v>
      </c>
      <c r="B243" s="154" t="s">
        <v>431</v>
      </c>
      <c r="C243" s="247" t="s">
        <v>432</v>
      </c>
      <c r="D243" s="305">
        <v>700</v>
      </c>
      <c r="E243" s="255">
        <v>700</v>
      </c>
      <c r="F243" s="306">
        <v>377.26</v>
      </c>
      <c r="G243" s="305">
        <v>0</v>
      </c>
      <c r="H243" s="255">
        <v>0</v>
      </c>
      <c r="I243" s="365">
        <v>0</v>
      </c>
      <c r="J243" s="256">
        <v>14</v>
      </c>
      <c r="K243" s="250">
        <v>14</v>
      </c>
    </row>
    <row r="244" spans="1:11" x14ac:dyDescent="0.25">
      <c r="A244" s="245">
        <v>41</v>
      </c>
      <c r="B244" s="154" t="s">
        <v>433</v>
      </c>
      <c r="C244" s="247" t="s">
        <v>434</v>
      </c>
      <c r="D244" s="305">
        <v>1000</v>
      </c>
      <c r="E244" s="255">
        <v>1000</v>
      </c>
      <c r="F244" s="306">
        <v>0.03</v>
      </c>
      <c r="G244" s="305">
        <v>0</v>
      </c>
      <c r="H244" s="255">
        <v>0</v>
      </c>
      <c r="I244" s="365">
        <v>0</v>
      </c>
      <c r="J244" s="296">
        <v>14</v>
      </c>
      <c r="K244" s="265">
        <v>14</v>
      </c>
    </row>
    <row r="245" spans="1:11" x14ac:dyDescent="0.25">
      <c r="A245" s="245">
        <v>41</v>
      </c>
      <c r="B245" s="154" t="s">
        <v>435</v>
      </c>
      <c r="C245" s="247" t="s">
        <v>436</v>
      </c>
      <c r="D245" s="305">
        <v>1500</v>
      </c>
      <c r="E245" s="255">
        <v>1500</v>
      </c>
      <c r="F245" s="306">
        <v>1321.54</v>
      </c>
      <c r="G245" s="305">
        <v>0</v>
      </c>
      <c r="H245" s="255">
        <v>0</v>
      </c>
      <c r="I245" s="242">
        <v>0</v>
      </c>
      <c r="J245" s="256">
        <v>14</v>
      </c>
      <c r="K245" s="250">
        <v>14</v>
      </c>
    </row>
    <row r="246" spans="1:11" x14ac:dyDescent="0.25">
      <c r="A246" s="245">
        <v>41</v>
      </c>
      <c r="B246" s="154" t="s">
        <v>437</v>
      </c>
      <c r="C246" s="247" t="s">
        <v>438</v>
      </c>
      <c r="D246" s="305">
        <v>0</v>
      </c>
      <c r="E246" s="255">
        <v>1760</v>
      </c>
      <c r="F246" s="306">
        <v>1760</v>
      </c>
      <c r="G246" s="305">
        <v>0</v>
      </c>
      <c r="H246" s="255">
        <v>0</v>
      </c>
      <c r="I246" s="242">
        <v>0</v>
      </c>
      <c r="J246" s="256">
        <v>14</v>
      </c>
      <c r="K246" s="250">
        <v>14</v>
      </c>
    </row>
    <row r="247" spans="1:11" x14ac:dyDescent="0.25">
      <c r="A247" s="245">
        <v>41</v>
      </c>
      <c r="B247" s="154" t="s">
        <v>439</v>
      </c>
      <c r="C247" s="247" t="s">
        <v>306</v>
      </c>
      <c r="D247" s="305">
        <v>12000</v>
      </c>
      <c r="E247" s="255">
        <v>10240</v>
      </c>
      <c r="F247" s="306">
        <v>9693.41</v>
      </c>
      <c r="G247" s="305">
        <v>0</v>
      </c>
      <c r="H247" s="255">
        <v>0</v>
      </c>
      <c r="I247" s="242">
        <v>0</v>
      </c>
      <c r="J247" s="256">
        <v>14</v>
      </c>
      <c r="K247" s="250">
        <v>14</v>
      </c>
    </row>
    <row r="248" spans="1:11" x14ac:dyDescent="0.25">
      <c r="A248" s="245">
        <v>41</v>
      </c>
      <c r="B248" s="154" t="s">
        <v>440</v>
      </c>
      <c r="C248" s="247" t="s">
        <v>441</v>
      </c>
      <c r="D248" s="305">
        <v>30000</v>
      </c>
      <c r="E248" s="255">
        <v>17000</v>
      </c>
      <c r="F248" s="306">
        <v>8648</v>
      </c>
      <c r="G248" s="305">
        <v>0</v>
      </c>
      <c r="H248" s="255">
        <v>0</v>
      </c>
      <c r="I248" s="242">
        <v>0</v>
      </c>
      <c r="J248" s="256">
        <v>14</v>
      </c>
      <c r="K248" s="250">
        <v>14</v>
      </c>
    </row>
    <row r="249" spans="1:11" x14ac:dyDescent="0.25">
      <c r="A249" s="245">
        <v>41</v>
      </c>
      <c r="B249" s="154" t="s">
        <v>442</v>
      </c>
      <c r="C249" s="247" t="s">
        <v>443</v>
      </c>
      <c r="D249" s="305">
        <v>12000</v>
      </c>
      <c r="E249" s="255">
        <v>12000</v>
      </c>
      <c r="F249" s="306">
        <v>8540.59</v>
      </c>
      <c r="G249" s="305">
        <v>0</v>
      </c>
      <c r="H249" s="255">
        <v>0</v>
      </c>
      <c r="I249" s="242">
        <v>0</v>
      </c>
      <c r="J249" s="256">
        <v>14</v>
      </c>
      <c r="K249" s="250">
        <v>14</v>
      </c>
    </row>
    <row r="250" spans="1:11" x14ac:dyDescent="0.25">
      <c r="A250" s="245">
        <v>41</v>
      </c>
      <c r="B250" s="154" t="s">
        <v>444</v>
      </c>
      <c r="C250" s="523" t="s">
        <v>445</v>
      </c>
      <c r="D250" s="305">
        <v>6000</v>
      </c>
      <c r="E250" s="255">
        <v>6000</v>
      </c>
      <c r="F250" s="306">
        <v>4740.55</v>
      </c>
      <c r="G250" s="305">
        <v>0</v>
      </c>
      <c r="H250" s="255">
        <v>0</v>
      </c>
      <c r="I250" s="242">
        <v>0</v>
      </c>
      <c r="J250" s="256">
        <v>14</v>
      </c>
      <c r="K250" s="250">
        <v>14</v>
      </c>
    </row>
    <row r="251" spans="1:11" x14ac:dyDescent="0.25">
      <c r="A251" s="245">
        <v>41</v>
      </c>
      <c r="B251" s="154" t="s">
        <v>446</v>
      </c>
      <c r="C251" s="247" t="s">
        <v>447</v>
      </c>
      <c r="D251" s="305">
        <v>3000</v>
      </c>
      <c r="E251" s="255">
        <v>3000</v>
      </c>
      <c r="F251" s="306">
        <v>2393.0300000000002</v>
      </c>
      <c r="G251" s="305">
        <v>0</v>
      </c>
      <c r="H251" s="255">
        <v>0</v>
      </c>
      <c r="I251" s="242">
        <v>0</v>
      </c>
      <c r="J251" s="256">
        <v>14</v>
      </c>
      <c r="K251" s="250">
        <v>14</v>
      </c>
    </row>
    <row r="252" spans="1:11" x14ac:dyDescent="0.25">
      <c r="A252" s="245">
        <v>41</v>
      </c>
      <c r="B252" s="154" t="s">
        <v>448</v>
      </c>
      <c r="C252" s="247" t="s">
        <v>449</v>
      </c>
      <c r="D252" s="305">
        <v>5000</v>
      </c>
      <c r="E252" s="255">
        <v>14000</v>
      </c>
      <c r="F252" s="524">
        <v>13948</v>
      </c>
      <c r="G252" s="305">
        <v>0</v>
      </c>
      <c r="H252" s="255">
        <v>0</v>
      </c>
      <c r="I252" s="242">
        <v>0</v>
      </c>
      <c r="J252" s="256">
        <v>14</v>
      </c>
      <c r="K252" s="250">
        <v>14</v>
      </c>
    </row>
    <row r="253" spans="1:11" x14ac:dyDescent="0.25">
      <c r="A253" s="245">
        <v>41</v>
      </c>
      <c r="B253" s="154" t="s">
        <v>108</v>
      </c>
      <c r="C253" s="247" t="s">
        <v>109</v>
      </c>
      <c r="D253" s="254">
        <v>350</v>
      </c>
      <c r="E253" s="492">
        <v>350</v>
      </c>
      <c r="F253" s="525">
        <v>334</v>
      </c>
      <c r="G253" s="305">
        <v>0</v>
      </c>
      <c r="H253" s="255">
        <v>0</v>
      </c>
      <c r="I253" s="242">
        <v>0</v>
      </c>
      <c r="J253" s="256">
        <v>14</v>
      </c>
      <c r="K253" s="250">
        <v>14</v>
      </c>
    </row>
    <row r="254" spans="1:11" x14ac:dyDescent="0.25">
      <c r="A254" s="245">
        <v>41</v>
      </c>
      <c r="B254" s="154" t="s">
        <v>110</v>
      </c>
      <c r="C254" s="247" t="s">
        <v>111</v>
      </c>
      <c r="D254" s="254">
        <v>150</v>
      </c>
      <c r="E254" s="492">
        <v>170</v>
      </c>
      <c r="F254" s="525">
        <v>167.5</v>
      </c>
      <c r="G254" s="305">
        <v>0</v>
      </c>
      <c r="H254" s="255">
        <v>0</v>
      </c>
      <c r="I254" s="242">
        <v>0</v>
      </c>
      <c r="J254" s="256">
        <v>14</v>
      </c>
      <c r="K254" s="250">
        <v>14</v>
      </c>
    </row>
    <row r="255" spans="1:11" x14ac:dyDescent="0.25">
      <c r="A255" s="245">
        <v>41</v>
      </c>
      <c r="B255" s="154" t="s">
        <v>112</v>
      </c>
      <c r="C255" s="247" t="s">
        <v>113</v>
      </c>
      <c r="D255" s="254">
        <v>700</v>
      </c>
      <c r="E255" s="492">
        <v>970</v>
      </c>
      <c r="F255" s="525">
        <v>965.72</v>
      </c>
      <c r="G255" s="305">
        <v>0</v>
      </c>
      <c r="H255" s="255">
        <v>0</v>
      </c>
      <c r="I255" s="242">
        <v>0</v>
      </c>
      <c r="J255" s="256">
        <v>14</v>
      </c>
      <c r="K255" s="250">
        <v>14</v>
      </c>
    </row>
    <row r="256" spans="1:11" x14ac:dyDescent="0.25">
      <c r="A256" s="245">
        <v>41</v>
      </c>
      <c r="B256" s="154" t="s">
        <v>114</v>
      </c>
      <c r="C256" s="247" t="s">
        <v>115</v>
      </c>
      <c r="D256" s="254">
        <v>40</v>
      </c>
      <c r="E256" s="492">
        <v>55</v>
      </c>
      <c r="F256" s="525">
        <v>53.42</v>
      </c>
      <c r="G256" s="305">
        <v>0</v>
      </c>
      <c r="H256" s="255">
        <v>0</v>
      </c>
      <c r="I256" s="242">
        <v>0</v>
      </c>
      <c r="J256" s="256">
        <v>14</v>
      </c>
      <c r="K256" s="250">
        <v>14</v>
      </c>
    </row>
    <row r="257" spans="1:11" x14ac:dyDescent="0.25">
      <c r="A257" s="245">
        <v>41</v>
      </c>
      <c r="B257" s="154" t="s">
        <v>116</v>
      </c>
      <c r="C257" s="247" t="s">
        <v>117</v>
      </c>
      <c r="D257" s="254">
        <v>150</v>
      </c>
      <c r="E257" s="492">
        <v>150</v>
      </c>
      <c r="F257" s="525">
        <v>132</v>
      </c>
      <c r="G257" s="305">
        <v>0</v>
      </c>
      <c r="H257" s="255">
        <v>0</v>
      </c>
      <c r="I257" s="242">
        <v>0</v>
      </c>
      <c r="J257" s="256">
        <v>14</v>
      </c>
      <c r="K257" s="250">
        <v>14</v>
      </c>
    </row>
    <row r="258" spans="1:11" x14ac:dyDescent="0.25">
      <c r="A258" s="245">
        <v>41</v>
      </c>
      <c r="B258" s="154" t="s">
        <v>118</v>
      </c>
      <c r="C258" s="247" t="s">
        <v>119</v>
      </c>
      <c r="D258" s="254">
        <v>240</v>
      </c>
      <c r="E258" s="492">
        <v>320</v>
      </c>
      <c r="F258" s="525">
        <v>317.14999999999998</v>
      </c>
      <c r="G258" s="305">
        <v>0</v>
      </c>
      <c r="H258" s="255">
        <v>0</v>
      </c>
      <c r="I258" s="242">
        <v>0</v>
      </c>
      <c r="J258" s="256">
        <v>14</v>
      </c>
      <c r="K258" s="250">
        <v>14</v>
      </c>
    </row>
    <row r="259" spans="1:11" x14ac:dyDescent="0.25">
      <c r="A259" s="245">
        <v>41</v>
      </c>
      <c r="B259" s="154" t="s">
        <v>450</v>
      </c>
      <c r="C259" s="247" t="s">
        <v>451</v>
      </c>
      <c r="D259" s="254">
        <v>800</v>
      </c>
      <c r="E259" s="492">
        <v>600</v>
      </c>
      <c r="F259" s="242">
        <v>20</v>
      </c>
      <c r="G259" s="305">
        <v>0</v>
      </c>
      <c r="H259" s="255">
        <v>0</v>
      </c>
      <c r="I259" s="242">
        <v>0</v>
      </c>
      <c r="J259" s="256">
        <v>14</v>
      </c>
      <c r="K259" s="250">
        <v>14</v>
      </c>
    </row>
    <row r="260" spans="1:11" x14ac:dyDescent="0.25">
      <c r="A260" s="245">
        <v>41</v>
      </c>
      <c r="B260" s="154" t="s">
        <v>452</v>
      </c>
      <c r="C260" s="247" t="s">
        <v>453</v>
      </c>
      <c r="D260" s="305">
        <v>500</v>
      </c>
      <c r="E260" s="255">
        <v>500</v>
      </c>
      <c r="F260" s="306">
        <v>282.77</v>
      </c>
      <c r="G260" s="305">
        <v>0</v>
      </c>
      <c r="H260" s="255">
        <v>0</v>
      </c>
      <c r="I260" s="242">
        <v>0</v>
      </c>
      <c r="J260" s="256">
        <v>14</v>
      </c>
      <c r="K260" s="250">
        <v>14</v>
      </c>
    </row>
    <row r="261" spans="1:11" x14ac:dyDescent="0.25">
      <c r="A261" s="245">
        <v>41</v>
      </c>
      <c r="B261" s="154" t="s">
        <v>454</v>
      </c>
      <c r="C261" s="247" t="s">
        <v>50</v>
      </c>
      <c r="D261" s="305">
        <v>400</v>
      </c>
      <c r="E261" s="255">
        <v>900</v>
      </c>
      <c r="F261" s="306">
        <v>463.7</v>
      </c>
      <c r="G261" s="305">
        <v>0</v>
      </c>
      <c r="H261" s="255">
        <v>0</v>
      </c>
      <c r="I261" s="242">
        <v>0</v>
      </c>
      <c r="J261" s="256">
        <v>14</v>
      </c>
      <c r="K261" s="250">
        <v>14</v>
      </c>
    </row>
    <row r="262" spans="1:11" x14ac:dyDescent="0.25">
      <c r="A262" s="245">
        <v>41</v>
      </c>
      <c r="B262" s="246" t="s">
        <v>455</v>
      </c>
      <c r="C262" s="247" t="s">
        <v>456</v>
      </c>
      <c r="D262" s="305">
        <v>1700</v>
      </c>
      <c r="E262" s="255">
        <v>1900</v>
      </c>
      <c r="F262" s="306">
        <v>1889.74</v>
      </c>
      <c r="G262" s="305">
        <v>0</v>
      </c>
      <c r="H262" s="255">
        <v>0</v>
      </c>
      <c r="I262" s="242">
        <v>0</v>
      </c>
      <c r="J262" s="256">
        <v>14</v>
      </c>
      <c r="K262" s="250">
        <v>14</v>
      </c>
    </row>
    <row r="263" spans="1:11" x14ac:dyDescent="0.25">
      <c r="A263" s="245">
        <v>41</v>
      </c>
      <c r="B263" s="154" t="s">
        <v>360</v>
      </c>
      <c r="C263" s="247" t="s">
        <v>361</v>
      </c>
      <c r="D263" s="305">
        <v>0</v>
      </c>
      <c r="E263" s="255">
        <v>20</v>
      </c>
      <c r="F263" s="306">
        <v>16.89</v>
      </c>
      <c r="G263" s="305">
        <v>0</v>
      </c>
      <c r="H263" s="255">
        <v>0</v>
      </c>
      <c r="I263" s="242">
        <v>0</v>
      </c>
      <c r="J263" s="256">
        <v>14</v>
      </c>
      <c r="K263" s="250">
        <v>14</v>
      </c>
    </row>
    <row r="264" spans="1:11" x14ac:dyDescent="0.25">
      <c r="A264" s="245">
        <v>41</v>
      </c>
      <c r="B264" s="154" t="s">
        <v>457</v>
      </c>
      <c r="C264" s="247" t="s">
        <v>359</v>
      </c>
      <c r="D264" s="305">
        <v>0</v>
      </c>
      <c r="E264" s="255">
        <v>200</v>
      </c>
      <c r="F264" s="306">
        <v>190.08</v>
      </c>
      <c r="G264" s="305">
        <v>0</v>
      </c>
      <c r="H264" s="255">
        <v>0</v>
      </c>
      <c r="I264" s="242">
        <v>0</v>
      </c>
      <c r="J264" s="256">
        <v>14</v>
      </c>
      <c r="K264" s="250">
        <v>14</v>
      </c>
    </row>
    <row r="265" spans="1:11" x14ac:dyDescent="0.25">
      <c r="A265" s="245">
        <v>41</v>
      </c>
      <c r="B265" s="154" t="s">
        <v>458</v>
      </c>
      <c r="C265" s="247" t="s">
        <v>459</v>
      </c>
      <c r="D265" s="305">
        <v>70</v>
      </c>
      <c r="E265" s="255">
        <v>70</v>
      </c>
      <c r="F265" s="306">
        <v>52.68</v>
      </c>
      <c r="G265" s="305">
        <v>0</v>
      </c>
      <c r="H265" s="255">
        <v>0</v>
      </c>
      <c r="I265" s="242">
        <v>0</v>
      </c>
      <c r="J265" s="249">
        <v>14</v>
      </c>
      <c r="K265" s="250">
        <v>14</v>
      </c>
    </row>
    <row r="266" spans="1:11" x14ac:dyDescent="0.25">
      <c r="A266" s="245">
        <v>41</v>
      </c>
      <c r="B266" s="154" t="s">
        <v>460</v>
      </c>
      <c r="C266" s="247" t="s">
        <v>461</v>
      </c>
      <c r="D266" s="305">
        <v>250</v>
      </c>
      <c r="E266" s="255">
        <v>250</v>
      </c>
      <c r="F266" s="306">
        <v>222.96</v>
      </c>
      <c r="G266" s="305">
        <v>0</v>
      </c>
      <c r="H266" s="255">
        <v>0</v>
      </c>
      <c r="I266" s="242">
        <v>0</v>
      </c>
      <c r="J266" s="249">
        <v>14</v>
      </c>
      <c r="K266" s="250">
        <v>14</v>
      </c>
    </row>
    <row r="267" spans="1:11" x14ac:dyDescent="0.25">
      <c r="A267" s="258">
        <v>41</v>
      </c>
      <c r="B267" s="259" t="s">
        <v>462</v>
      </c>
      <c r="C267" s="260" t="s">
        <v>463</v>
      </c>
      <c r="D267" s="261">
        <v>1630</v>
      </c>
      <c r="E267" s="308">
        <v>1630</v>
      </c>
      <c r="F267" s="295">
        <v>1623.03</v>
      </c>
      <c r="G267" s="261">
        <v>0</v>
      </c>
      <c r="H267" s="308">
        <v>0</v>
      </c>
      <c r="I267" s="388">
        <v>0</v>
      </c>
      <c r="J267" s="264">
        <v>14</v>
      </c>
      <c r="K267" s="250">
        <v>14</v>
      </c>
    </row>
    <row r="268" spans="1:11" ht="15.75" thickBot="1" x14ac:dyDescent="0.3">
      <c r="A268" s="258">
        <v>111</v>
      </c>
      <c r="B268" s="259" t="s">
        <v>464</v>
      </c>
      <c r="C268" s="260" t="s">
        <v>465</v>
      </c>
      <c r="D268" s="261">
        <v>0</v>
      </c>
      <c r="E268" s="308">
        <v>0</v>
      </c>
      <c r="F268" s="295">
        <v>0</v>
      </c>
      <c r="G268" s="261">
        <v>0</v>
      </c>
      <c r="H268" s="308">
        <v>1668</v>
      </c>
      <c r="I268" s="388">
        <v>1668</v>
      </c>
      <c r="J268" s="264">
        <v>14</v>
      </c>
      <c r="K268" s="250">
        <v>14</v>
      </c>
    </row>
    <row r="269" spans="1:11" ht="15.75" thickBot="1" x14ac:dyDescent="0.3">
      <c r="A269" s="635" t="s">
        <v>466</v>
      </c>
      <c r="B269" s="636"/>
      <c r="C269" s="636"/>
      <c r="D269" s="266">
        <f>SUM(D194:D268)</f>
        <v>428330</v>
      </c>
      <c r="E269" s="267">
        <f>SUM(E194:E268)</f>
        <v>526214.31000000006</v>
      </c>
      <c r="F269" s="299">
        <f>SUM(F194:F268)</f>
        <v>434033.65000000008</v>
      </c>
      <c r="G269" s="526">
        <f t="shared" ref="G269:I269" si="8">SUM(G214:G268)</f>
        <v>0</v>
      </c>
      <c r="H269" s="527">
        <v>1668</v>
      </c>
      <c r="I269" s="528">
        <f t="shared" si="8"/>
        <v>1668</v>
      </c>
      <c r="J269" s="272"/>
      <c r="K269" s="529"/>
    </row>
    <row r="270" spans="1:11" x14ac:dyDescent="0.25">
      <c r="A270" s="274"/>
      <c r="B270" s="274"/>
      <c r="C270" s="274"/>
      <c r="D270" s="530"/>
      <c r="E270" s="530"/>
      <c r="F270" s="531"/>
      <c r="G270" s="531"/>
      <c r="H270" s="531"/>
      <c r="I270" s="531"/>
      <c r="J270" s="278"/>
      <c r="K270" s="278"/>
    </row>
    <row r="271" spans="1:11" ht="15.75" thickBot="1" x14ac:dyDescent="0.3">
      <c r="A271" s="274"/>
      <c r="B271" s="274"/>
      <c r="C271" s="274"/>
      <c r="D271" s="530"/>
      <c r="E271" s="530"/>
      <c r="F271" s="531"/>
      <c r="G271" s="531"/>
      <c r="H271" s="531"/>
      <c r="I271" s="531"/>
      <c r="J271" s="278"/>
      <c r="K271" s="278"/>
    </row>
    <row r="272" spans="1:11" ht="15.75" thickBot="1" x14ac:dyDescent="0.3">
      <c r="A272" s="647" t="s">
        <v>467</v>
      </c>
      <c r="B272" s="648"/>
      <c r="C272" s="649"/>
      <c r="D272" s="650"/>
      <c r="E272" s="650"/>
      <c r="F272" s="650"/>
      <c r="G272" s="650"/>
      <c r="H272" s="650"/>
      <c r="I272" s="650"/>
      <c r="J272" s="650"/>
      <c r="K272" s="651"/>
    </row>
    <row r="273" spans="1:11" x14ac:dyDescent="0.25">
      <c r="A273" s="532">
        <v>41</v>
      </c>
      <c r="B273" s="533" t="s">
        <v>468</v>
      </c>
      <c r="C273" s="534" t="s">
        <v>469</v>
      </c>
      <c r="D273" s="535">
        <v>7550</v>
      </c>
      <c r="E273" s="536">
        <v>7551</v>
      </c>
      <c r="F273" s="537">
        <v>7550.73</v>
      </c>
      <c r="G273" s="286">
        <v>0</v>
      </c>
      <c r="H273" s="289">
        <v>0</v>
      </c>
      <c r="I273" s="290">
        <v>0</v>
      </c>
      <c r="J273" s="499">
        <v>14</v>
      </c>
      <c r="K273" s="538">
        <v>14</v>
      </c>
    </row>
    <row r="274" spans="1:11" x14ac:dyDescent="0.25">
      <c r="A274" s="652" t="s">
        <v>80</v>
      </c>
      <c r="B274" s="653"/>
      <c r="C274" s="654"/>
      <c r="D274" s="539">
        <f>SUM(D273:D273)</f>
        <v>7550</v>
      </c>
      <c r="E274" s="540">
        <f>SUM(E273:E273)</f>
        <v>7551</v>
      </c>
      <c r="F274" s="541">
        <f>SUM(F273:F273)</f>
        <v>7550.73</v>
      </c>
      <c r="G274" s="519">
        <v>0</v>
      </c>
      <c r="H274" s="542">
        <v>0</v>
      </c>
      <c r="I274" s="502">
        <v>0</v>
      </c>
      <c r="J274" s="543"/>
      <c r="K274" s="544"/>
    </row>
    <row r="275" spans="1:11" ht="15.75" thickBot="1" x14ac:dyDescent="0.3">
      <c r="A275" s="545" t="s">
        <v>470</v>
      </c>
      <c r="B275" s="546"/>
      <c r="C275" s="547"/>
      <c r="D275" s="548">
        <v>435880</v>
      </c>
      <c r="E275" s="549">
        <v>533765.31000000006</v>
      </c>
      <c r="F275" s="550">
        <v>441584.38</v>
      </c>
      <c r="G275" s="551">
        <v>0</v>
      </c>
      <c r="H275" s="552">
        <v>1668</v>
      </c>
      <c r="I275" s="553">
        <v>1668</v>
      </c>
      <c r="J275" s="554"/>
      <c r="K275" s="555"/>
    </row>
    <row r="276" spans="1:11" ht="15.75" thickBot="1" x14ac:dyDescent="0.3">
      <c r="A276" s="556"/>
      <c r="B276" s="556"/>
      <c r="C276" s="556"/>
      <c r="D276" s="107"/>
      <c r="E276" s="557"/>
      <c r="F276" s="557"/>
      <c r="G276" s="531"/>
      <c r="H276" s="531"/>
      <c r="I276" s="531"/>
      <c r="J276" s="558"/>
      <c r="K276" s="559"/>
    </row>
    <row r="277" spans="1:11" x14ac:dyDescent="0.25">
      <c r="A277" s="655"/>
      <c r="B277" s="656"/>
      <c r="C277" s="656"/>
      <c r="D277" s="13" t="s">
        <v>7</v>
      </c>
      <c r="E277" s="11" t="s">
        <v>8</v>
      </c>
      <c r="F277" s="12" t="s">
        <v>9</v>
      </c>
      <c r="G277" s="13" t="s">
        <v>7</v>
      </c>
      <c r="H277" s="11" t="s">
        <v>8</v>
      </c>
      <c r="I277" s="12" t="s">
        <v>9</v>
      </c>
      <c r="J277" s="560"/>
      <c r="K277" s="561"/>
    </row>
    <row r="278" spans="1:11" ht="15.75" thickBot="1" x14ac:dyDescent="0.3">
      <c r="A278" s="562"/>
      <c r="B278" s="479"/>
      <c r="C278" s="479"/>
      <c r="D278" s="21" t="s">
        <v>12</v>
      </c>
      <c r="E278" s="19" t="s">
        <v>12</v>
      </c>
      <c r="F278" s="22" t="s">
        <v>12</v>
      </c>
      <c r="G278" s="21" t="s">
        <v>12</v>
      </c>
      <c r="H278" s="19" t="s">
        <v>12</v>
      </c>
      <c r="I278" s="22" t="s">
        <v>12</v>
      </c>
      <c r="J278" s="563"/>
      <c r="K278" s="564"/>
    </row>
    <row r="279" spans="1:11" ht="15.75" thickBot="1" x14ac:dyDescent="0.3">
      <c r="A279" s="657"/>
      <c r="B279" s="658"/>
      <c r="C279" s="659"/>
      <c r="D279" s="565" t="s">
        <v>12</v>
      </c>
      <c r="E279" s="566" t="s">
        <v>12</v>
      </c>
      <c r="F279" s="567" t="s">
        <v>12</v>
      </c>
      <c r="G279" s="565" t="s">
        <v>12</v>
      </c>
      <c r="H279" s="566" t="s">
        <v>12</v>
      </c>
      <c r="I279" s="567" t="s">
        <v>12</v>
      </c>
      <c r="J279" s="568"/>
      <c r="K279" s="569"/>
    </row>
    <row r="280" spans="1:11" ht="15.75" thickBot="1" x14ac:dyDescent="0.3">
      <c r="A280" s="635" t="s">
        <v>471</v>
      </c>
      <c r="B280" s="636"/>
      <c r="C280" s="636"/>
      <c r="D280" s="570">
        <v>2002980</v>
      </c>
      <c r="E280" s="571">
        <v>2209142.23</v>
      </c>
      <c r="F280" s="572">
        <v>1845656.82</v>
      </c>
      <c r="G280" s="573">
        <v>535260</v>
      </c>
      <c r="H280" s="574">
        <v>594941</v>
      </c>
      <c r="I280" s="572">
        <v>307728.77</v>
      </c>
      <c r="J280" s="278"/>
      <c r="K280" s="569"/>
    </row>
    <row r="281" spans="1:11" ht="15.75" thickBot="1" x14ac:dyDescent="0.3">
      <c r="A281" s="274"/>
      <c r="B281" s="274"/>
      <c r="C281" s="333"/>
      <c r="D281" s="575"/>
      <c r="E281" s="575"/>
      <c r="F281" s="531"/>
      <c r="G281" s="575"/>
      <c r="H281" s="531"/>
      <c r="I281" s="531"/>
      <c r="J281" s="278"/>
      <c r="K281" s="569"/>
    </row>
    <row r="282" spans="1:11" ht="15.75" thickBot="1" x14ac:dyDescent="0.3">
      <c r="A282" s="663" t="s">
        <v>94</v>
      </c>
      <c r="B282" s="664"/>
      <c r="C282" s="665"/>
      <c r="D282" s="576" t="s">
        <v>7</v>
      </c>
      <c r="E282" s="577" t="s">
        <v>8</v>
      </c>
      <c r="F282" s="12" t="s">
        <v>9</v>
      </c>
      <c r="G282" s="531"/>
      <c r="H282" s="531"/>
      <c r="I282" s="531"/>
      <c r="J282" s="278"/>
      <c r="K282" s="569"/>
    </row>
    <row r="283" spans="1:11" x14ac:dyDescent="0.25">
      <c r="A283" s="666" t="s">
        <v>472</v>
      </c>
      <c r="B283" s="667"/>
      <c r="C283" s="668"/>
      <c r="D283" s="539">
        <v>2530690</v>
      </c>
      <c r="E283" s="578">
        <v>2804083.23</v>
      </c>
      <c r="F283" s="579">
        <v>2153385.59</v>
      </c>
      <c r="G283" s="531"/>
      <c r="H283" s="531"/>
      <c r="I283" s="531"/>
      <c r="J283" s="278"/>
      <c r="K283" s="569"/>
    </row>
    <row r="284" spans="1:11" ht="15.75" thickBot="1" x14ac:dyDescent="0.3">
      <c r="A284" s="657" t="s">
        <v>473</v>
      </c>
      <c r="B284" s="658"/>
      <c r="C284" s="659"/>
      <c r="D284" s="580">
        <v>7550</v>
      </c>
      <c r="E284" s="581">
        <v>7551</v>
      </c>
      <c r="F284" s="582">
        <v>7550.73</v>
      </c>
      <c r="G284" s="531"/>
      <c r="H284" s="531"/>
      <c r="I284" s="531"/>
      <c r="J284" s="278"/>
      <c r="K284" s="583"/>
    </row>
    <row r="285" spans="1:11" ht="15.75" thickBot="1" x14ac:dyDescent="0.3">
      <c r="A285" s="669" t="s">
        <v>474</v>
      </c>
      <c r="B285" s="670"/>
      <c r="C285" s="671"/>
      <c r="D285" s="103">
        <f>SUM(D283:D284)</f>
        <v>2538240</v>
      </c>
      <c r="E285" s="584">
        <v>2811634.23</v>
      </c>
      <c r="F285" s="585">
        <v>2160936.3199999998</v>
      </c>
      <c r="G285" s="531"/>
      <c r="H285" s="531"/>
      <c r="I285" s="586" t="s">
        <v>475</v>
      </c>
      <c r="J285" s="278"/>
      <c r="K285" s="583"/>
    </row>
    <row r="286" spans="1:11" x14ac:dyDescent="0.25">
      <c r="A286" s="662"/>
      <c r="B286" s="662"/>
      <c r="C286" s="662"/>
      <c r="D286" s="575"/>
      <c r="E286" s="587"/>
      <c r="F286" s="587"/>
      <c r="G286" s="588"/>
      <c r="H286" s="589"/>
      <c r="I286" s="586" t="s">
        <v>476</v>
      </c>
      <c r="J286" s="568"/>
      <c r="K286" s="590"/>
    </row>
    <row r="287" spans="1:11" x14ac:dyDescent="0.25">
      <c r="A287" s="661"/>
      <c r="B287" s="661"/>
      <c r="C287" s="661"/>
      <c r="D287" s="558"/>
      <c r="E287" s="587"/>
      <c r="F287" s="587"/>
      <c r="G287" s="591"/>
      <c r="H287" s="586"/>
      <c r="I287" s="592"/>
      <c r="J287" s="592"/>
      <c r="K287" s="593"/>
    </row>
    <row r="288" spans="1:11" x14ac:dyDescent="0.25">
      <c r="A288" s="660"/>
      <c r="B288" s="660"/>
      <c r="C288" s="660"/>
      <c r="D288" s="594"/>
      <c r="E288" s="594"/>
      <c r="F288" s="594"/>
      <c r="G288" s="595"/>
      <c r="H288" s="586"/>
      <c r="I288" s="592"/>
      <c r="J288" s="596"/>
      <c r="K288" s="593"/>
    </row>
    <row r="289" spans="1:11" x14ac:dyDescent="0.25">
      <c r="A289" s="661"/>
      <c r="B289" s="661"/>
      <c r="C289" s="661"/>
      <c r="D289" s="594"/>
      <c r="E289" s="594"/>
      <c r="F289" s="594"/>
      <c r="G289" s="595"/>
      <c r="H289" s="586"/>
      <c r="I289" s="592"/>
      <c r="J289" s="596"/>
      <c r="K289" s="593"/>
    </row>
    <row r="290" spans="1:11" x14ac:dyDescent="0.25">
      <c r="A290" s="597"/>
      <c r="B290" s="598"/>
      <c r="C290" s="599"/>
      <c r="D290" s="558"/>
      <c r="E290" s="600"/>
      <c r="F290" s="600"/>
      <c r="G290" s="591"/>
      <c r="H290" s="586"/>
      <c r="I290" s="592"/>
      <c r="J290" s="596"/>
      <c r="K290" s="593"/>
    </row>
    <row r="291" spans="1:11" x14ac:dyDescent="0.25">
      <c r="A291" s="661"/>
      <c r="B291" s="661"/>
      <c r="C291" s="661"/>
      <c r="D291" s="558"/>
      <c r="E291" s="600"/>
      <c r="F291" s="600"/>
      <c r="G291" s="591"/>
      <c r="H291" s="601"/>
      <c r="I291" s="592"/>
      <c r="J291" s="596"/>
      <c r="K291" s="593"/>
    </row>
    <row r="292" spans="1:11" x14ac:dyDescent="0.25">
      <c r="A292" s="662"/>
      <c r="B292" s="662"/>
      <c r="C292" s="662"/>
      <c r="D292" s="107"/>
      <c r="E292" s="602"/>
      <c r="F292" s="602"/>
      <c r="G292" s="591"/>
      <c r="H292" s="601"/>
      <c r="I292" s="592"/>
      <c r="J292" s="596"/>
      <c r="K292" s="593"/>
    </row>
    <row r="293" spans="1:11" x14ac:dyDescent="0.25">
      <c r="A293" s="279"/>
      <c r="B293" s="279"/>
      <c r="C293" s="279"/>
      <c r="D293" s="586"/>
      <c r="E293" s="586"/>
      <c r="F293" s="586"/>
      <c r="G293" s="586"/>
      <c r="H293" s="586"/>
      <c r="I293" s="592"/>
      <c r="J293" s="596"/>
      <c r="K293" s="596"/>
    </row>
    <row r="294" spans="1:11" x14ac:dyDescent="0.25">
      <c r="A294" s="279"/>
      <c r="B294" s="279"/>
      <c r="C294" s="279"/>
      <c r="D294" s="586"/>
      <c r="E294" s="586"/>
      <c r="F294" s="586"/>
      <c r="G294" s="586"/>
      <c r="H294" s="586"/>
      <c r="I294" s="592"/>
      <c r="J294" s="596"/>
      <c r="K294" s="596"/>
    </row>
    <row r="295" spans="1:11" x14ac:dyDescent="0.25">
      <c r="A295" s="279"/>
      <c r="B295" s="279"/>
      <c r="C295" s="279"/>
      <c r="D295" s="586"/>
      <c r="E295" s="586"/>
      <c r="F295" s="586"/>
      <c r="G295" s="586"/>
      <c r="H295" s="586"/>
      <c r="I295" s="592"/>
      <c r="J295" s="596"/>
      <c r="K295" s="596"/>
    </row>
    <row r="296" spans="1:11" x14ac:dyDescent="0.25">
      <c r="A296" s="279"/>
      <c r="B296" s="279"/>
      <c r="C296" s="279"/>
      <c r="D296" s="586"/>
      <c r="E296" s="586"/>
      <c r="F296" s="586"/>
      <c r="G296" s="586"/>
      <c r="H296" s="586"/>
      <c r="I296" s="592"/>
      <c r="J296" s="596"/>
      <c r="K296" s="596"/>
    </row>
    <row r="297" spans="1:11" x14ac:dyDescent="0.25">
      <c r="A297" s="279"/>
      <c r="B297" s="279"/>
      <c r="C297" s="279"/>
      <c r="D297" s="586"/>
      <c r="E297" s="586"/>
      <c r="F297" s="586"/>
      <c r="G297" s="586"/>
      <c r="H297" s="586"/>
      <c r="I297" s="592"/>
      <c r="J297" s="596"/>
      <c r="K297" s="596"/>
    </row>
    <row r="298" spans="1:11" x14ac:dyDescent="0.25">
      <c r="A298" s="279"/>
      <c r="B298" s="279"/>
      <c r="C298" s="279"/>
      <c r="D298" s="586"/>
      <c r="E298" s="586"/>
      <c r="F298" s="586"/>
      <c r="G298" s="586"/>
      <c r="H298" s="586"/>
      <c r="I298" s="592"/>
      <c r="J298" s="596"/>
      <c r="K298" s="596"/>
    </row>
  </sheetData>
  <mergeCells count="34">
    <mergeCell ref="A289:C289"/>
    <mergeCell ref="A291:C291"/>
    <mergeCell ref="A292:C292"/>
    <mergeCell ref="A282:C282"/>
    <mergeCell ref="A283:C283"/>
    <mergeCell ref="A284:C284"/>
    <mergeCell ref="A285:C285"/>
    <mergeCell ref="A286:C286"/>
    <mergeCell ref="A287:C287"/>
    <mergeCell ref="D272:K272"/>
    <mergeCell ref="A274:C274"/>
    <mergeCell ref="A277:C277"/>
    <mergeCell ref="A279:C279"/>
    <mergeCell ref="A288:C288"/>
    <mergeCell ref="A280:C280"/>
    <mergeCell ref="A156:C156"/>
    <mergeCell ref="A164:C164"/>
    <mergeCell ref="A173:C173"/>
    <mergeCell ref="A177:C177"/>
    <mergeCell ref="A192:C192"/>
    <mergeCell ref="A269:C269"/>
    <mergeCell ref="A272:C272"/>
    <mergeCell ref="A146:C146"/>
    <mergeCell ref="D6:F6"/>
    <mergeCell ref="G6:I6"/>
    <mergeCell ref="A19:C19"/>
    <mergeCell ref="A24:C24"/>
    <mergeCell ref="A31:C31"/>
    <mergeCell ref="A58:C58"/>
    <mergeCell ref="A80:C80"/>
    <mergeCell ref="A104:C104"/>
    <mergeCell ref="A117:C117"/>
    <mergeCell ref="A128:C128"/>
    <mergeCell ref="A143:C143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Príjmy 2021</vt:lpstr>
      <vt:lpstr>Výdavky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2022-05-26T08:00:30Z</dcterms:modified>
</cp:coreProperties>
</file>