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840" windowWidth="27555" windowHeight="11310" activeTab="2"/>
  </bookViews>
  <sheets>
    <sheet name="Príjem " sheetId="1" r:id="rId1"/>
    <sheet name="Výdaj " sheetId="2" r:id="rId2"/>
    <sheet name="Rekapitulácia " sheetId="3" r:id="rId3"/>
  </sheets>
  <calcPr calcId="145621"/>
</workbook>
</file>

<file path=xl/calcChain.xml><?xml version="1.0" encoding="utf-8"?>
<calcChain xmlns="http://schemas.openxmlformats.org/spreadsheetml/2006/main">
  <c r="E16" i="3" l="1"/>
  <c r="D79" i="1" l="1"/>
  <c r="E79" i="1"/>
  <c r="F79" i="1"/>
  <c r="D65" i="1"/>
  <c r="E65" i="1"/>
  <c r="F65" i="1"/>
  <c r="D56" i="1"/>
  <c r="E56" i="1"/>
  <c r="F56" i="1"/>
  <c r="G56" i="1"/>
  <c r="H56" i="1"/>
  <c r="I56" i="1"/>
  <c r="D195" i="2"/>
  <c r="E195" i="2"/>
  <c r="F195" i="2"/>
  <c r="G195" i="2"/>
  <c r="H195" i="2"/>
  <c r="I195" i="2"/>
  <c r="D144" i="2"/>
  <c r="E144" i="2"/>
  <c r="F144" i="2"/>
  <c r="G144" i="2"/>
  <c r="H144" i="2"/>
  <c r="I144" i="2"/>
  <c r="D132" i="2"/>
  <c r="E132" i="2"/>
  <c r="F132" i="2"/>
  <c r="G132" i="2"/>
  <c r="H132" i="2"/>
  <c r="I132" i="2"/>
  <c r="D125" i="2"/>
  <c r="G125" i="2"/>
  <c r="H125" i="2"/>
  <c r="I125" i="2"/>
  <c r="D118" i="2"/>
  <c r="E118" i="2"/>
  <c r="F118" i="2"/>
  <c r="G118" i="2"/>
  <c r="H118" i="2"/>
  <c r="I118" i="2"/>
  <c r="D110" i="2"/>
  <c r="E110" i="2"/>
  <c r="F110" i="2"/>
  <c r="G110" i="2"/>
  <c r="H110" i="2"/>
  <c r="I110" i="2"/>
  <c r="D96" i="2"/>
  <c r="E96" i="2"/>
  <c r="F96" i="2"/>
  <c r="G96" i="2"/>
  <c r="H96" i="2"/>
  <c r="I96" i="2"/>
  <c r="D89" i="2"/>
  <c r="E89" i="2"/>
  <c r="F89" i="2"/>
  <c r="G89" i="2"/>
  <c r="H89" i="2"/>
  <c r="I89" i="2"/>
  <c r="D78" i="2"/>
  <c r="E78" i="2"/>
  <c r="F78" i="2"/>
  <c r="G78" i="2"/>
  <c r="H78" i="2"/>
  <c r="I78" i="2"/>
  <c r="D63" i="2"/>
  <c r="E63" i="2"/>
  <c r="F63" i="2"/>
  <c r="G63" i="2"/>
  <c r="H63" i="2"/>
  <c r="I63" i="2"/>
  <c r="D50" i="2"/>
  <c r="E50" i="2"/>
  <c r="F50" i="2"/>
  <c r="G50" i="2"/>
  <c r="H50" i="2"/>
  <c r="I50" i="2"/>
  <c r="D25" i="2"/>
  <c r="E25" i="2"/>
  <c r="F25" i="2"/>
  <c r="D15" i="2"/>
  <c r="E15" i="2"/>
  <c r="F15" i="2"/>
  <c r="C19" i="3" l="1"/>
  <c r="F212" i="2" l="1"/>
  <c r="E212" i="2"/>
  <c r="D212" i="2"/>
  <c r="D16" i="3" l="1"/>
  <c r="C16" i="3"/>
  <c r="E7" i="3"/>
  <c r="D7" i="3"/>
  <c r="C7" i="3"/>
  <c r="F199" i="2"/>
  <c r="E199" i="2"/>
  <c r="D199" i="2"/>
  <c r="F19" i="2"/>
  <c r="E19" i="2"/>
  <c r="D19" i="2"/>
  <c r="I15" i="2"/>
  <c r="H15" i="2"/>
  <c r="G15" i="2"/>
  <c r="D74" i="1"/>
  <c r="F113" i="2"/>
  <c r="E113" i="2"/>
  <c r="E124" i="2"/>
  <c r="E112" i="2"/>
  <c r="F112" i="2"/>
</calcChain>
</file>

<file path=xl/sharedStrings.xml><?xml version="1.0" encoding="utf-8"?>
<sst xmlns="http://schemas.openxmlformats.org/spreadsheetml/2006/main" count="613" uniqueCount="398">
  <si>
    <t xml:space="preserve"> </t>
  </si>
  <si>
    <t>PRÍJEM</t>
  </si>
  <si>
    <t>Bežný rozpočet</t>
  </si>
  <si>
    <t>Kapitálový rozpočet</t>
  </si>
  <si>
    <t>Kód</t>
  </si>
  <si>
    <t>Rozpočtová</t>
  </si>
  <si>
    <t>Položka</t>
  </si>
  <si>
    <t>zdroja</t>
  </si>
  <si>
    <t>klasifikácia</t>
  </si>
  <si>
    <t>€</t>
  </si>
  <si>
    <t>Civilná ochrana</t>
  </si>
  <si>
    <t>Register obyvateľov</t>
  </si>
  <si>
    <t>Na stavebnú činnosť</t>
  </si>
  <si>
    <t>Na matričnú činnosť</t>
  </si>
  <si>
    <t>Register adries</t>
  </si>
  <si>
    <t xml:space="preserve">Prenesené kompetencie (ZŠ) </t>
  </si>
  <si>
    <t>Vzdelávacie poukazy  (ZŠ)</t>
  </si>
  <si>
    <t>Dopravné (ZŠ)</t>
  </si>
  <si>
    <t>Na vzdelávanie pre MŠ</t>
  </si>
  <si>
    <t>Škola v prírode</t>
  </si>
  <si>
    <t>1AC1</t>
  </si>
  <si>
    <t>Aktivačná činnosť</t>
  </si>
  <si>
    <t>1AC2</t>
  </si>
  <si>
    <t>Výnos dane DÚ</t>
  </si>
  <si>
    <t>Daň za psa</t>
  </si>
  <si>
    <t>Daň za ubytovanie</t>
  </si>
  <si>
    <t>Daň za užívanie VP</t>
  </si>
  <si>
    <t>Odvoz smetia</t>
  </si>
  <si>
    <t>Za umiestnenie jadr.zar.</t>
  </si>
  <si>
    <t>Daň za dobývací priestor</t>
  </si>
  <si>
    <t>Z prenajatých pozemkov</t>
  </si>
  <si>
    <t>Z prenajatých budov</t>
  </si>
  <si>
    <t>Za prenájom 8 b.j.</t>
  </si>
  <si>
    <t>Z prenajatých prístrojov</t>
  </si>
  <si>
    <t>Správne poplatky</t>
  </si>
  <si>
    <t>Pokuty a penále</t>
  </si>
  <si>
    <t>Za odpadové nádoby</t>
  </si>
  <si>
    <t>Za relácie v MR</t>
  </si>
  <si>
    <t>Členský poplatok OK</t>
  </si>
  <si>
    <t>Cintorínsky poplatok</t>
  </si>
  <si>
    <t>Za prieskumné územia</t>
  </si>
  <si>
    <t>Za predaj tovarov a služieb</t>
  </si>
  <si>
    <t>Príjem z predaja pozemkov</t>
  </si>
  <si>
    <t>Vlastný príjem ZŠ</t>
  </si>
  <si>
    <t>Školné MŠ</t>
  </si>
  <si>
    <t>Školné ŠKD</t>
  </si>
  <si>
    <t>72f</t>
  </si>
  <si>
    <t>Stravné</t>
  </si>
  <si>
    <t>Príjem réžia ŠJ</t>
  </si>
  <si>
    <t>Príjmové finančné operácie:</t>
  </si>
  <si>
    <t>Príjem z RF</t>
  </si>
  <si>
    <t>Finančné operácie spolu:</t>
  </si>
  <si>
    <t>Rekapitulácia</t>
  </si>
  <si>
    <t>Príjem spolu (BR+KR+vlastný príjem ZŠ)</t>
  </si>
  <si>
    <t>Príjmové finančné operácie</t>
  </si>
  <si>
    <t>PRÍJMY SPOLU:</t>
  </si>
  <si>
    <t>VÝDAJ: Členenie podľa programov</t>
  </si>
  <si>
    <t xml:space="preserve">                                        Bežný rozpočet</t>
  </si>
  <si>
    <t>Program</t>
  </si>
  <si>
    <t>Podprogram</t>
  </si>
  <si>
    <t>01.1.1. 641006</t>
  </si>
  <si>
    <t>Príspevok na spoločný Ocú</t>
  </si>
  <si>
    <t>1.1.</t>
  </si>
  <si>
    <t>Príspevok na spoločný Ocú VZ</t>
  </si>
  <si>
    <t>01.1.1. 637026</t>
  </si>
  <si>
    <t>Odmeny poslancov</t>
  </si>
  <si>
    <t>1.2.</t>
  </si>
  <si>
    <t>01.1.1.621</t>
  </si>
  <si>
    <t>Poistné do Všzp</t>
  </si>
  <si>
    <t>01.1.1.623</t>
  </si>
  <si>
    <t>Poistné do ostatných ZP</t>
  </si>
  <si>
    <t>01.1.1.625002</t>
  </si>
  <si>
    <t>Positné na starobné poistenie</t>
  </si>
  <si>
    <t>01.1.1.625003</t>
  </si>
  <si>
    <t>Poistné na úrazové poistenie</t>
  </si>
  <si>
    <t>01.1.1.625004</t>
  </si>
  <si>
    <t>Poistné na invalidné poistenie</t>
  </si>
  <si>
    <t>01.1.1.625007</t>
  </si>
  <si>
    <t>Poistné do rezervného fondu</t>
  </si>
  <si>
    <t>08.4.0. 642006</t>
  </si>
  <si>
    <t>Člen. príspevok ZMOS, RVC</t>
  </si>
  <si>
    <t>1.3.</t>
  </si>
  <si>
    <t>Program 1:  Plánovanie, manažment</t>
  </si>
  <si>
    <t>01.1.1. 633009</t>
  </si>
  <si>
    <t>Knihy, noviny, časopisy</t>
  </si>
  <si>
    <t>2.1.</t>
  </si>
  <si>
    <t>01.1.1. 637003</t>
  </si>
  <si>
    <t>Propagácia a rekl.</t>
  </si>
  <si>
    <t>2.2.</t>
  </si>
  <si>
    <t>01.1.1. 633001</t>
  </si>
  <si>
    <t>Interiérové vybavenie</t>
  </si>
  <si>
    <t>3.1.</t>
  </si>
  <si>
    <t>01.1.1. 633013</t>
  </si>
  <si>
    <t>Softvér</t>
  </si>
  <si>
    <t>01.1.1. 633002</t>
  </si>
  <si>
    <t>Nákup výpočtovej techniky</t>
  </si>
  <si>
    <t>09.5.0. 637001</t>
  </si>
  <si>
    <t>Školenia a semináre</t>
  </si>
  <si>
    <t>3.2.</t>
  </si>
  <si>
    <t>Program 3: Interné služby</t>
  </si>
  <si>
    <t>01.1.1. 611</t>
  </si>
  <si>
    <t>Mzda  - Register obyvateľov</t>
  </si>
  <si>
    <t>4.1.</t>
  </si>
  <si>
    <t>01.1.1. 632</t>
  </si>
  <si>
    <t>Energie - Register obyvateľov</t>
  </si>
  <si>
    <t>Mzda - Register adries</t>
  </si>
  <si>
    <t>01.3.3. 611</t>
  </si>
  <si>
    <t>Matrika - mzda</t>
  </si>
  <si>
    <t>4.2.</t>
  </si>
  <si>
    <t>01.3.3.621</t>
  </si>
  <si>
    <t>01.3.3.625001</t>
  </si>
  <si>
    <t>Poistné na nemocenské poistenie</t>
  </si>
  <si>
    <t>01.3.3.625002</t>
  </si>
  <si>
    <t>01.3.3.625003</t>
  </si>
  <si>
    <t>01.3.3.625004</t>
  </si>
  <si>
    <t>01.3.3.625007</t>
  </si>
  <si>
    <t>Na poistenie v nezamestnanosti</t>
  </si>
  <si>
    <t>01.3.3.633006</t>
  </si>
  <si>
    <t>Energie</t>
  </si>
  <si>
    <t xml:space="preserve">Všeobecný materiál </t>
  </si>
  <si>
    <t>01.3.3.637013</t>
  </si>
  <si>
    <t>Naturálna mzda</t>
  </si>
  <si>
    <t>01.3.3.641006</t>
  </si>
  <si>
    <t>Členský poplatok do združenia matr</t>
  </si>
  <si>
    <t>07.6.0. 635006</t>
  </si>
  <si>
    <t xml:space="preserve">Údržba zdrav. strediska </t>
  </si>
  <si>
    <t>4.3.</t>
  </si>
  <si>
    <t>04.2.3. 642001</t>
  </si>
  <si>
    <t>Príspevok Poľovníc.združ.</t>
  </si>
  <si>
    <t>4.4.</t>
  </si>
  <si>
    <t>08.4.0. 642002</t>
  </si>
  <si>
    <t xml:space="preserve">Príspevok MS SČK </t>
  </si>
  <si>
    <t>08.4.0. 642007</t>
  </si>
  <si>
    <t xml:space="preserve">Príspevok Farský úrad </t>
  </si>
  <si>
    <t>08.3.0. 635006</t>
  </si>
  <si>
    <t>Údržba miestneho rozhlasu</t>
  </si>
  <si>
    <t>4.5.</t>
  </si>
  <si>
    <t>08.4.0. 632001</t>
  </si>
  <si>
    <t>Elek. energia domy smútku</t>
  </si>
  <si>
    <t>4.6.</t>
  </si>
  <si>
    <t>08.4.0. 633006</t>
  </si>
  <si>
    <t>Vybav. dom smútku, cintoríny</t>
  </si>
  <si>
    <t>08.4.0. 635006</t>
  </si>
  <si>
    <t>Údržba domov smútku,cintoríny</t>
  </si>
  <si>
    <t>Program 4: Služby občanom</t>
  </si>
  <si>
    <t>03.2.0. 632001</t>
  </si>
  <si>
    <t>Elektrická energia, plyn</t>
  </si>
  <si>
    <t>5.1.</t>
  </si>
  <si>
    <t>03.2.0. 633010</t>
  </si>
  <si>
    <t>Odevy a požiar. uniformy</t>
  </si>
  <si>
    <t>03.2.0. 633006</t>
  </si>
  <si>
    <t>03.2.0. 633007</t>
  </si>
  <si>
    <t>Špeciálny materiál</t>
  </si>
  <si>
    <t>03.2.0. 634001</t>
  </si>
  <si>
    <t>Palivo - auto</t>
  </si>
  <si>
    <t>03.2.0. 634002</t>
  </si>
  <si>
    <t>Servis, údržba, opravy</t>
  </si>
  <si>
    <t xml:space="preserve"> 03.2.0. 634003</t>
  </si>
  <si>
    <t>Zákonné poistenie</t>
  </si>
  <si>
    <t>03.2.0. 635006</t>
  </si>
  <si>
    <t>Údržba požiarnych zbrojníc</t>
  </si>
  <si>
    <t>03.2.0. 637001</t>
  </si>
  <si>
    <t>03.2.0. 637002</t>
  </si>
  <si>
    <t>Súťaže</t>
  </si>
  <si>
    <t>Program 5: Bezpečnosť DHZ Boleráz</t>
  </si>
  <si>
    <t>5.2.</t>
  </si>
  <si>
    <t>Program 5: Bezpečnosť DHZ Klčovany</t>
  </si>
  <si>
    <t>05.1.0. 637004</t>
  </si>
  <si>
    <t>Uloženie a odvoz odpadov</t>
  </si>
  <si>
    <t>6.1.</t>
  </si>
  <si>
    <t>05.1.0. 633006</t>
  </si>
  <si>
    <t>Vrecia - separovaný zber</t>
  </si>
  <si>
    <t>06.3.0. 632002</t>
  </si>
  <si>
    <t>Vodné</t>
  </si>
  <si>
    <t>6.3.</t>
  </si>
  <si>
    <t>06.3.0. 635006</t>
  </si>
  <si>
    <t>Údržba vodovodu</t>
  </si>
  <si>
    <t>06.3.0. 717001</t>
  </si>
  <si>
    <t>Celoobecný vodovod prípojky</t>
  </si>
  <si>
    <t>05.2.0. 717001</t>
  </si>
  <si>
    <t>6.4.</t>
  </si>
  <si>
    <t>Program 6: Odpadové hospodárstvo</t>
  </si>
  <si>
    <t>04.5.1. 635006</t>
  </si>
  <si>
    <t>Údržba ciest a chodníkov</t>
  </si>
  <si>
    <t>7.1.</t>
  </si>
  <si>
    <t>04.4.3. 717001</t>
  </si>
  <si>
    <t>7.2.</t>
  </si>
  <si>
    <t>IBV k Mažgútovi - realizácia</t>
  </si>
  <si>
    <t>Program 7: Komunikácie</t>
  </si>
  <si>
    <t>09.1.2.1.</t>
  </si>
  <si>
    <t>Základná škola - prenes. komp.</t>
  </si>
  <si>
    <t>8.1.</t>
  </si>
  <si>
    <t>09.2.1.1.</t>
  </si>
  <si>
    <t>09.1.1.1.</t>
  </si>
  <si>
    <t>MŠ - Originálne kompetencie</t>
  </si>
  <si>
    <t>8.2.</t>
  </si>
  <si>
    <t>MŠ - Nenormatívne prostr.</t>
  </si>
  <si>
    <t>09.6.0.1.</t>
  </si>
  <si>
    <t>ŠJ . Orig. Komp.</t>
  </si>
  <si>
    <t>8.3.</t>
  </si>
  <si>
    <t xml:space="preserve">09.1.5.1. </t>
  </si>
  <si>
    <t>ŠKD Orig. Komp.</t>
  </si>
  <si>
    <t>8.4.</t>
  </si>
  <si>
    <t>Program 8: Vzdelávanie</t>
  </si>
  <si>
    <t>08.1.0. 642002</t>
  </si>
  <si>
    <t xml:space="preserve">Príspevok TJ </t>
  </si>
  <si>
    <t>08.1.0.635 006</t>
  </si>
  <si>
    <t>Údržba TJ</t>
  </si>
  <si>
    <t>08.1.0.632 001</t>
  </si>
  <si>
    <t>Program 9: Šport</t>
  </si>
  <si>
    <t>08.2.0. 637002</t>
  </si>
  <si>
    <t>Kultúrne a športové podujatia</t>
  </si>
  <si>
    <t>10.1.</t>
  </si>
  <si>
    <t>08.2.0. 637027</t>
  </si>
  <si>
    <t>DOVP kultúra</t>
  </si>
  <si>
    <t>08.2.0. 633006</t>
  </si>
  <si>
    <t>Výdavky DĽH a Maderánek</t>
  </si>
  <si>
    <t>08.2.0. 633009</t>
  </si>
  <si>
    <t>Knihy, noviny, časopisy MĽK</t>
  </si>
  <si>
    <t>10.2.</t>
  </si>
  <si>
    <t>Program 10: Kultúra</t>
  </si>
  <si>
    <t>06.2.0. 633015</t>
  </si>
  <si>
    <t>Palivo ako zdroj en. - kosač.</t>
  </si>
  <si>
    <t>11.1.</t>
  </si>
  <si>
    <t>06.2.0. 635006</t>
  </si>
  <si>
    <t>Údržba verejnej zelene</t>
  </si>
  <si>
    <t>Nákup pozemkov</t>
  </si>
  <si>
    <t>06.4.0. 635006</t>
  </si>
  <si>
    <t>Údržba verejného osvetlenia</t>
  </si>
  <si>
    <t>11.2.</t>
  </si>
  <si>
    <t>06.4.0. 632001</t>
  </si>
  <si>
    <t>Elektrická energia - VO</t>
  </si>
  <si>
    <t>Program 11: Prostredie pre život</t>
  </si>
  <si>
    <t>06.1.0. 635006</t>
  </si>
  <si>
    <t>Údržba bytového domu</t>
  </si>
  <si>
    <t>Program 12: Bývanie</t>
  </si>
  <si>
    <t>10.7.0.642026</t>
  </si>
  <si>
    <t>BT na dávku v hmotnej núdzi</t>
  </si>
  <si>
    <t>13.1.</t>
  </si>
  <si>
    <t>08.4.0.642002</t>
  </si>
  <si>
    <t>Príspevok JDS</t>
  </si>
  <si>
    <t>13.2.</t>
  </si>
  <si>
    <t>06.2.0. 611</t>
  </si>
  <si>
    <t>Aktivačná činnosť VZ</t>
  </si>
  <si>
    <t>13.3.</t>
  </si>
  <si>
    <t>06.2.0. 611 - 625</t>
  </si>
  <si>
    <t>Aktivačná činnosť ES</t>
  </si>
  <si>
    <t>Aktivačná činnosť ŠR</t>
  </si>
  <si>
    <t>10.4.0. 642014</t>
  </si>
  <si>
    <t>Príspevok novonar. deťom</t>
  </si>
  <si>
    <t>13.4.</t>
  </si>
  <si>
    <t>Program 13: Sociálne služby</t>
  </si>
  <si>
    <t xml:space="preserve">01.1.1. 611 </t>
  </si>
  <si>
    <t>Mzdy pracovníkov</t>
  </si>
  <si>
    <t>01.1.1.625001</t>
  </si>
  <si>
    <t>01.1.1.625005</t>
  </si>
  <si>
    <t>01.1.1. 614</t>
  </si>
  <si>
    <t>Odmena za sklad CO</t>
  </si>
  <si>
    <t>01.1.1. 627</t>
  </si>
  <si>
    <t>Príspevok do DDS</t>
  </si>
  <si>
    <t>01.1.1. 631001</t>
  </si>
  <si>
    <t>Cestovné</t>
  </si>
  <si>
    <t>01.1.1. 632001</t>
  </si>
  <si>
    <t>Elektrická energia,plyn</t>
  </si>
  <si>
    <t>01.1.1. 632003</t>
  </si>
  <si>
    <t>Poštové služby</t>
  </si>
  <si>
    <t>01.1.1. 632004</t>
  </si>
  <si>
    <t>Internet</t>
  </si>
  <si>
    <t>01.1.1. 632005</t>
  </si>
  <si>
    <t>Telekomunikačné služby</t>
  </si>
  <si>
    <t>01.1.1. 633004</t>
  </si>
  <si>
    <t>Prevádz.stroj.,techn., náradie</t>
  </si>
  <si>
    <t>01.1.1. 633006</t>
  </si>
  <si>
    <t>Všeobecný materiál</t>
  </si>
  <si>
    <t>01.1.1. 633010</t>
  </si>
  <si>
    <t>Bielizeň, odevy</t>
  </si>
  <si>
    <t>01.1.1. 633016</t>
  </si>
  <si>
    <t>Reprezentačné výdavky</t>
  </si>
  <si>
    <t>01.1.1. 634001</t>
  </si>
  <si>
    <t>Palivo</t>
  </si>
  <si>
    <t>01.1.1. 634002</t>
  </si>
  <si>
    <t>Servis, údržba, opravy auta</t>
  </si>
  <si>
    <t>01.1.1. 634003</t>
  </si>
  <si>
    <t>Poistenie - auto</t>
  </si>
  <si>
    <t>01.1.1. 634004</t>
  </si>
  <si>
    <t>Prepravné, pren. Dopr.pr.</t>
  </si>
  <si>
    <t>01.1.1. 634006</t>
  </si>
  <si>
    <t xml:space="preserve">Karty,známky,  STK, EK  </t>
  </si>
  <si>
    <t>01.1.1. 635002</t>
  </si>
  <si>
    <t>Údržba výpočt. techniky</t>
  </si>
  <si>
    <t>01.1.1. 635004</t>
  </si>
  <si>
    <t>Údržba strojov, prístr., zariad.</t>
  </si>
  <si>
    <t>01.1.1. 635005</t>
  </si>
  <si>
    <t>Údržba vyrozum. techniky</t>
  </si>
  <si>
    <t>01.1.1. 635006</t>
  </si>
  <si>
    <t>Údržba budov a objektov</t>
  </si>
  <si>
    <t>01.1.1. 636001</t>
  </si>
  <si>
    <t>Nájomné za pozemky</t>
  </si>
  <si>
    <t>01.1.1. 636002</t>
  </si>
  <si>
    <t>Nájomné za nájom strojov, zariad.</t>
  </si>
  <si>
    <t>01.1.1. 637004</t>
  </si>
  <si>
    <t>Všeobecné služby</t>
  </si>
  <si>
    <t>01.1.1. 637005</t>
  </si>
  <si>
    <t>Špeciálne služby</t>
  </si>
  <si>
    <t>01.1.1. 637014</t>
  </si>
  <si>
    <t>Stravovanie</t>
  </si>
  <si>
    <t>01.1.1. 637015</t>
  </si>
  <si>
    <t>Poistné - majetok</t>
  </si>
  <si>
    <t>01.1.1. 637016</t>
  </si>
  <si>
    <t>Prídel do sociálneho fondu</t>
  </si>
  <si>
    <t>01.1.1. 637027</t>
  </si>
  <si>
    <t>Odmeny za práce mimo p.p.</t>
  </si>
  <si>
    <t>01.1.1. 642 015</t>
  </si>
  <si>
    <t>Bežný transf. na nemocenské dáv.</t>
  </si>
  <si>
    <t>01.1.1.637012</t>
  </si>
  <si>
    <t>01.1.2. 637012</t>
  </si>
  <si>
    <t>Poplatky - banka</t>
  </si>
  <si>
    <t>08.3.0. 637012</t>
  </si>
  <si>
    <t>Poplatky ochr. autor.zväzom</t>
  </si>
  <si>
    <t>08.3.0. 632003</t>
  </si>
  <si>
    <t>Rozhlas a televízia</t>
  </si>
  <si>
    <t>01.7.0. 651002</t>
  </si>
  <si>
    <t>ŠFRB 8b.j.úrok z úveru</t>
  </si>
  <si>
    <t>Program 14: Administratíva</t>
  </si>
  <si>
    <t>Finančné operácie:</t>
  </si>
  <si>
    <t>01.7.0. 821 005</t>
  </si>
  <si>
    <t>Splátka istiny ŠFRB 8b.j.</t>
  </si>
  <si>
    <t>Program 14: Administratíva celkom:</t>
  </si>
  <si>
    <t>Programy 1 -14 spolu:</t>
  </si>
  <si>
    <t>Výdavky spolu  za programy(BR+KR+ ZŠ)</t>
  </si>
  <si>
    <t>Výdavkové finančné operácie</t>
  </si>
  <si>
    <t>VÝDAVKY SPOLU:</t>
  </si>
  <si>
    <t>Ing. Pavol Mackovčín</t>
  </si>
  <si>
    <t xml:space="preserve">       starosta obce</t>
  </si>
  <si>
    <t>REKAPITULÁCIA</t>
  </si>
  <si>
    <t>PRÍJMY SPOLU</t>
  </si>
  <si>
    <t>Bežné príjmy - Obec</t>
  </si>
  <si>
    <t>Bežné príjmy - ZŠ</t>
  </si>
  <si>
    <t>Bežné príjmy spolu:</t>
  </si>
  <si>
    <t>Kapitálové príjmy</t>
  </si>
  <si>
    <t>Príjmy spolu bez ZŠ</t>
  </si>
  <si>
    <t xml:space="preserve">VÝDAVKY SPOLU </t>
  </si>
  <si>
    <t>Bežné výdavky - Obec</t>
  </si>
  <si>
    <t>Bežné výdavky - ZŠ</t>
  </si>
  <si>
    <t>Bežné výdavky spolu :</t>
  </si>
  <si>
    <t>Kapitálové výdavky - Obec</t>
  </si>
  <si>
    <t>Kapitálové výdavky - ZŠ</t>
  </si>
  <si>
    <t>Kapitálové výdavky spolu:</t>
  </si>
  <si>
    <t>Výdavky spolu bez ZŠ</t>
  </si>
  <si>
    <t>Lyžiarsky výcvik</t>
  </si>
  <si>
    <t>Daň z pozemkov</t>
  </si>
  <si>
    <t>Daň zo stavieb</t>
  </si>
  <si>
    <t>Daň z bytov</t>
  </si>
  <si>
    <t>-</t>
  </si>
  <si>
    <t>Asistent učiteľa</t>
  </si>
  <si>
    <t>03.2.0. 717 003</t>
  </si>
  <si>
    <t>Dostavba požiarnej zbrojnice</t>
  </si>
  <si>
    <t>03.2.0. 633016</t>
  </si>
  <si>
    <t>Reprezentačné</t>
  </si>
  <si>
    <t>03.2.0. 633004</t>
  </si>
  <si>
    <t>Prevádzkové stroje,zariadenia</t>
  </si>
  <si>
    <t>08.2.0.637005</t>
  </si>
  <si>
    <t>Zníženie en.náročn.bud.KDexter.man</t>
  </si>
  <si>
    <t>10.3.</t>
  </si>
  <si>
    <t>Z vratiek</t>
  </si>
  <si>
    <t xml:space="preserve">3AB1 </t>
  </si>
  <si>
    <t>Real.stav. kanalizácia VZ</t>
  </si>
  <si>
    <t>Real.stav. kanalizácia RF</t>
  </si>
  <si>
    <t>IBV Pod družstvom Klčovany - real.</t>
  </si>
  <si>
    <t>Program 2: Propagácia a prezentácia obce</t>
  </si>
  <si>
    <t>5.3.</t>
  </si>
  <si>
    <t>06.2.0. 711001</t>
  </si>
  <si>
    <t>Podpora k stravovacím návykom</t>
  </si>
  <si>
    <t>Odchodné</t>
  </si>
  <si>
    <t>72g</t>
  </si>
  <si>
    <t>Učebnice na cudzí jazyk</t>
  </si>
  <si>
    <t>Učebnice prvouky</t>
  </si>
  <si>
    <t>Poplatky za drobný staveb. odpad</t>
  </si>
  <si>
    <t>Oprava strechy požiarnej zbrojnice</t>
  </si>
  <si>
    <t>04.5.1. 716</t>
  </si>
  <si>
    <t>PD - Chodník na Dolnom konci</t>
  </si>
  <si>
    <t>Základná škola - údržba budov VZ obce</t>
  </si>
  <si>
    <t>Nákup prevádzkových strojov VZ obce</t>
  </si>
  <si>
    <t>MŠ Modernizácia budov VZ obce</t>
  </si>
  <si>
    <t>ŠJ . Orig. Komp. VZ obce</t>
  </si>
  <si>
    <t>3AA1</t>
  </si>
  <si>
    <t>Celoobecná kanalizácia B.-2.et. EU</t>
  </si>
  <si>
    <t>3AA2</t>
  </si>
  <si>
    <t>Celoobecná kanalizácia B.-2.et. ŠR</t>
  </si>
  <si>
    <t>Real.stav. kanalizácia EU</t>
  </si>
  <si>
    <t xml:space="preserve">3AB2 </t>
  </si>
  <si>
    <t>Real.stav. kanalizácia ŠR</t>
  </si>
  <si>
    <t>Údržba starej školy pri kostole</t>
  </si>
  <si>
    <t>09.1.2.1.635 006</t>
  </si>
  <si>
    <t>Zverejnené:  11.11.2019</t>
  </si>
  <si>
    <t>OBEC BOLERÁZ - SCHVÁLENÝ  PROGRAMOVÝ ROZPOČET NA r.  2020 - 2022</t>
  </si>
  <si>
    <t>Schválené dňa:   28.11.2019</t>
  </si>
  <si>
    <t>Uznesenie:   102/2019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</si>
</sst>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_-* #,##0\ _€_-;\-* #,##0\ _€_-;_-* &quot;-&quot;??\ _€_-;_-@_-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Calibri"/>
      <family val="2"/>
      <scheme val="minor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8"/>
      <color theme="1"/>
      <name val="Arial CE"/>
      <family val="2"/>
      <charset val="238"/>
    </font>
    <font>
      <b/>
      <sz val="8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74">
    <xf numFmtId="0" fontId="0" fillId="0" borderId="0" xfId="0"/>
    <xf numFmtId="0" fontId="4" fillId="0" borderId="0" xfId="0" applyFont="1"/>
    <xf numFmtId="0" fontId="0" fillId="2" borderId="0" xfId="0" applyFill="1"/>
    <xf numFmtId="0" fontId="6" fillId="0" borderId="1" xfId="2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5" fillId="0" borderId="13" xfId="3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0" fontId="5" fillId="0" borderId="14" xfId="2" applyFont="1" applyBorder="1" applyAlignment="1">
      <alignment horizontal="left"/>
    </xf>
    <xf numFmtId="165" fontId="9" fillId="2" borderId="7" xfId="4" applyNumberFormat="1" applyFont="1" applyFill="1" applyBorder="1"/>
    <xf numFmtId="165" fontId="9" fillId="2" borderId="15" xfId="4" applyNumberFormat="1" applyFont="1" applyFill="1" applyBorder="1"/>
    <xf numFmtId="0" fontId="10" fillId="0" borderId="7" xfId="0" applyFont="1" applyBorder="1"/>
    <xf numFmtId="0" fontId="10" fillId="0" borderId="15" xfId="0" applyFont="1" applyBorder="1"/>
    <xf numFmtId="0" fontId="5" fillId="0" borderId="5" xfId="3" applyFont="1" applyBorder="1" applyAlignment="1">
      <alignment horizontal="center"/>
    </xf>
    <xf numFmtId="0" fontId="5" fillId="0" borderId="14" xfId="3" applyFont="1" applyBorder="1"/>
    <xf numFmtId="165" fontId="9" fillId="2" borderId="6" xfId="3" applyNumberFormat="1" applyFont="1" applyFill="1" applyBorder="1"/>
    <xf numFmtId="165" fontId="9" fillId="2" borderId="16" xfId="3" applyNumberFormat="1" applyFont="1" applyFill="1" applyBorder="1"/>
    <xf numFmtId="165" fontId="9" fillId="2" borderId="14" xfId="3" applyNumberFormat="1" applyFont="1" applyFill="1" applyBorder="1"/>
    <xf numFmtId="165" fontId="9" fillId="2" borderId="15" xfId="3" applyNumberFormat="1" applyFont="1" applyFill="1" applyBorder="1"/>
    <xf numFmtId="0" fontId="5" fillId="0" borderId="14" xfId="3" applyFont="1" applyBorder="1" applyAlignment="1">
      <alignment horizontal="left"/>
    </xf>
    <xf numFmtId="165" fontId="9" fillId="2" borderId="18" xfId="4" applyNumberFormat="1" applyFont="1" applyFill="1" applyBorder="1"/>
    <xf numFmtId="165" fontId="11" fillId="0" borderId="14" xfId="3" applyNumberFormat="1" applyFont="1" applyBorder="1"/>
    <xf numFmtId="165" fontId="11" fillId="0" borderId="15" xfId="3" applyNumberFormat="1" applyFont="1" applyBorder="1"/>
    <xf numFmtId="165" fontId="9" fillId="0" borderId="14" xfId="3" applyNumberFormat="1" applyFont="1" applyBorder="1"/>
    <xf numFmtId="165" fontId="9" fillId="0" borderId="15" xfId="3" applyNumberFormat="1" applyFont="1" applyBorder="1"/>
    <xf numFmtId="165" fontId="12" fillId="2" borderId="7" xfId="4" applyNumberFormat="1" applyFont="1" applyFill="1" applyBorder="1"/>
    <xf numFmtId="165" fontId="12" fillId="2" borderId="18" xfId="4" applyNumberFormat="1" applyFont="1" applyFill="1" applyBorder="1"/>
    <xf numFmtId="165" fontId="12" fillId="0" borderId="14" xfId="3" applyNumberFormat="1" applyFont="1" applyBorder="1"/>
    <xf numFmtId="165" fontId="12" fillId="0" borderId="15" xfId="3" applyNumberFormat="1" applyFont="1" applyBorder="1"/>
    <xf numFmtId="0" fontId="5" fillId="0" borderId="5" xfId="3" applyBorder="1" applyAlignment="1">
      <alignment horizontal="center"/>
    </xf>
    <xf numFmtId="3" fontId="5" fillId="0" borderId="19" xfId="3" applyNumberFormat="1" applyBorder="1" applyAlignment="1">
      <alignment horizontal="center"/>
    </xf>
    <xf numFmtId="0" fontId="5" fillId="0" borderId="6" xfId="3" applyBorder="1"/>
    <xf numFmtId="165" fontId="12" fillId="0" borderId="7" xfId="3" applyNumberFormat="1" applyFont="1" applyBorder="1"/>
    <xf numFmtId="165" fontId="9" fillId="0" borderId="19" xfId="3" applyNumberFormat="1" applyFont="1" applyBorder="1"/>
    <xf numFmtId="165" fontId="9" fillId="0" borderId="16" xfId="3" applyNumberFormat="1" applyFont="1" applyBorder="1"/>
    <xf numFmtId="165" fontId="7" fillId="0" borderId="22" xfId="3" applyNumberFormat="1" applyFont="1" applyBorder="1"/>
    <xf numFmtId="165" fontId="7" fillId="0" borderId="23" xfId="3" applyNumberFormat="1" applyFont="1" applyBorder="1"/>
    <xf numFmtId="165" fontId="7" fillId="0" borderId="21" xfId="3" applyNumberFormat="1" applyFont="1" applyBorder="1"/>
    <xf numFmtId="0" fontId="8" fillId="0" borderId="0" xfId="3" applyFont="1" applyBorder="1" applyAlignment="1">
      <alignment horizontal="left"/>
    </xf>
    <xf numFmtId="165" fontId="7" fillId="2" borderId="0" xfId="4" applyNumberFormat="1" applyFont="1" applyFill="1" applyBorder="1"/>
    <xf numFmtId="165" fontId="7" fillId="0" borderId="0" xfId="3" applyNumberFormat="1" applyFont="1" applyBorder="1"/>
    <xf numFmtId="0" fontId="7" fillId="0" borderId="1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3" fontId="9" fillId="0" borderId="19" xfId="2" applyNumberFormat="1" applyFont="1" applyBorder="1" applyAlignment="1">
      <alignment horizontal="center"/>
    </xf>
    <xf numFmtId="0" fontId="9" fillId="0" borderId="6" xfId="2" applyFont="1" applyBorder="1" applyAlignment="1">
      <alignment horizontal="left"/>
    </xf>
    <xf numFmtId="166" fontId="9" fillId="2" borderId="19" xfId="1" applyNumberFormat="1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0" borderId="13" xfId="2" applyFont="1" applyBorder="1" applyAlignment="1">
      <alignment horizontal="center"/>
    </xf>
    <xf numFmtId="3" fontId="9" fillId="0" borderId="7" xfId="2" applyNumberFormat="1" applyFont="1" applyBorder="1" applyAlignment="1">
      <alignment horizontal="center"/>
    </xf>
    <xf numFmtId="0" fontId="9" fillId="0" borderId="14" xfId="2" applyFont="1" applyBorder="1" applyAlignment="1">
      <alignment horizontal="left"/>
    </xf>
    <xf numFmtId="0" fontId="9" fillId="0" borderId="31" xfId="3" applyFont="1" applyBorder="1" applyAlignment="1">
      <alignment horizontal="center"/>
    </xf>
    <xf numFmtId="3" fontId="9" fillId="0" borderId="32" xfId="3" applyNumberFormat="1" applyFont="1" applyBorder="1" applyAlignment="1">
      <alignment horizontal="center"/>
    </xf>
    <xf numFmtId="0" fontId="9" fillId="0" borderId="33" xfId="3" applyFont="1" applyBorder="1"/>
    <xf numFmtId="0" fontId="15" fillId="0" borderId="32" xfId="0" applyFont="1" applyBorder="1"/>
    <xf numFmtId="0" fontId="15" fillId="0" borderId="34" xfId="0" applyFont="1" applyBorder="1"/>
    <xf numFmtId="165" fontId="16" fillId="0" borderId="21" xfId="3" applyNumberFormat="1" applyFont="1" applyBorder="1"/>
    <xf numFmtId="165" fontId="9" fillId="0" borderId="22" xfId="3" applyNumberFormat="1" applyFont="1" applyBorder="1"/>
    <xf numFmtId="165" fontId="9" fillId="0" borderId="23" xfId="3" applyNumberFormat="1" applyFont="1" applyBorder="1"/>
    <xf numFmtId="165" fontId="11" fillId="0" borderId="0" xfId="3" applyNumberFormat="1" applyFont="1" applyBorder="1"/>
    <xf numFmtId="165" fontId="9" fillId="0" borderId="0" xfId="3" applyNumberFormat="1" applyFont="1" applyBorder="1"/>
    <xf numFmtId="165" fontId="9" fillId="0" borderId="38" xfId="4" applyNumberFormat="1" applyFont="1" applyBorder="1"/>
    <xf numFmtId="164" fontId="7" fillId="0" borderId="38" xfId="4" applyFont="1" applyBorder="1"/>
    <xf numFmtId="164" fontId="7" fillId="0" borderId="39" xfId="4" applyFont="1" applyBorder="1"/>
    <xf numFmtId="0" fontId="10" fillId="0" borderId="0" xfId="0" applyFont="1"/>
    <xf numFmtId="0" fontId="7" fillId="0" borderId="19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5" fillId="0" borderId="40" xfId="3" applyBorder="1" applyAlignment="1">
      <alignment horizontal="center"/>
    </xf>
    <xf numFmtId="3" fontId="5" fillId="0" borderId="41" xfId="3" applyNumberFormat="1" applyBorder="1" applyAlignment="1">
      <alignment horizontal="center"/>
    </xf>
    <xf numFmtId="0" fontId="5" fillId="0" borderId="42" xfId="3" applyFont="1" applyBorder="1"/>
    <xf numFmtId="165" fontId="8" fillId="0" borderId="15" xfId="4" applyNumberFormat="1" applyFont="1" applyFill="1" applyBorder="1"/>
    <xf numFmtId="165" fontId="17" fillId="0" borderId="23" xfId="0" applyNumberFormat="1" applyFont="1" applyBorder="1"/>
    <xf numFmtId="165" fontId="17" fillId="0" borderId="0" xfId="0" applyNumberFormat="1" applyFont="1" applyBorder="1"/>
    <xf numFmtId="0" fontId="0" fillId="0" borderId="0" xfId="0" applyBorder="1"/>
    <xf numFmtId="0" fontId="10" fillId="2" borderId="0" xfId="0" applyFont="1" applyFill="1" applyBorder="1"/>
    <xf numFmtId="0" fontId="10" fillId="0" borderId="0" xfId="0" applyFont="1" applyBorder="1"/>
    <xf numFmtId="0" fontId="10" fillId="2" borderId="0" xfId="0" applyFont="1" applyFill="1"/>
    <xf numFmtId="0" fontId="6" fillId="0" borderId="0" xfId="2" applyFont="1" applyBorder="1"/>
    <xf numFmtId="0" fontId="6" fillId="0" borderId="37" xfId="2" applyFont="1" applyBorder="1"/>
    <xf numFmtId="0" fontId="4" fillId="0" borderId="37" xfId="0" applyFont="1" applyBorder="1"/>
    <xf numFmtId="0" fontId="4" fillId="0" borderId="22" xfId="0" applyFont="1" applyBorder="1"/>
    <xf numFmtId="0" fontId="7" fillId="0" borderId="46" xfId="2" applyFont="1" applyBorder="1" applyAlignment="1">
      <alignment horizontal="center"/>
    </xf>
    <xf numFmtId="0" fontId="7" fillId="0" borderId="47" xfId="2" applyFont="1" applyBorder="1" applyAlignment="1">
      <alignment horizontal="center"/>
    </xf>
    <xf numFmtId="0" fontId="7" fillId="0" borderId="48" xfId="2" applyFont="1" applyBorder="1" applyAlignment="1">
      <alignment horizontal="center"/>
    </xf>
    <xf numFmtId="0" fontId="7" fillId="0" borderId="49" xfId="2" applyFont="1" applyFill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8" fillId="2" borderId="50" xfId="2" applyFont="1" applyFill="1" applyBorder="1" applyAlignment="1">
      <alignment horizontal="center"/>
    </xf>
    <xf numFmtId="0" fontId="8" fillId="2" borderId="48" xfId="2" applyFont="1" applyFill="1" applyBorder="1" applyAlignment="1">
      <alignment horizontal="center"/>
    </xf>
    <xf numFmtId="0" fontId="8" fillId="2" borderId="49" xfId="2" applyFont="1" applyFill="1" applyBorder="1" applyAlignment="1">
      <alignment horizontal="center"/>
    </xf>
    <xf numFmtId="0" fontId="9" fillId="0" borderId="19" xfId="2" applyFont="1" applyBorder="1" applyAlignment="1">
      <alignment horizontal="center"/>
    </xf>
    <xf numFmtId="165" fontId="9" fillId="2" borderId="19" xfId="5" applyNumberFormat="1" applyFont="1" applyFill="1" applyBorder="1" applyAlignment="1">
      <alignment horizontal="center"/>
    </xf>
    <xf numFmtId="165" fontId="20" fillId="2" borderId="6" xfId="5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165" fontId="21" fillId="2" borderId="15" xfId="1" applyNumberFormat="1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12" fillId="0" borderId="14" xfId="2" applyFont="1" applyBorder="1" applyAlignment="1">
      <alignment horizontal="left"/>
    </xf>
    <xf numFmtId="165" fontId="12" fillId="2" borderId="7" xfId="5" applyNumberFormat="1" applyFont="1" applyFill="1" applyBorder="1" applyAlignment="1">
      <alignment horizontal="center"/>
    </xf>
    <xf numFmtId="1" fontId="9" fillId="0" borderId="13" xfId="2" applyNumberFormat="1" applyFont="1" applyBorder="1" applyAlignment="1">
      <alignment horizontal="center"/>
    </xf>
    <xf numFmtId="165" fontId="12" fillId="2" borderId="14" xfId="5" applyNumberFormat="1" applyFont="1" applyFill="1" applyBorder="1" applyAlignment="1">
      <alignment horizontal="center"/>
    </xf>
    <xf numFmtId="0" fontId="9" fillId="0" borderId="31" xfId="2" applyFont="1" applyBorder="1" applyAlignment="1">
      <alignment horizontal="center"/>
    </xf>
    <xf numFmtId="3" fontId="9" fillId="0" borderId="32" xfId="2" applyNumberFormat="1" applyFont="1" applyBorder="1" applyAlignment="1">
      <alignment horizontal="center"/>
    </xf>
    <xf numFmtId="0" fontId="9" fillId="0" borderId="33" xfId="2" applyFont="1" applyBorder="1" applyAlignment="1">
      <alignment horizontal="left"/>
    </xf>
    <xf numFmtId="165" fontId="9" fillId="2" borderId="33" xfId="5" applyNumberFormat="1" applyFont="1" applyFill="1" applyBorder="1" applyAlignment="1">
      <alignment horizontal="center"/>
    </xf>
    <xf numFmtId="165" fontId="20" fillId="2" borderId="33" xfId="1" applyNumberFormat="1" applyFont="1" applyFill="1" applyBorder="1" applyAlignment="1">
      <alignment horizontal="center"/>
    </xf>
    <xf numFmtId="165" fontId="21" fillId="2" borderId="33" xfId="1" applyNumberFormat="1" applyFont="1" applyFill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165" fontId="23" fillId="2" borderId="21" xfId="0" applyNumberFormat="1" applyFont="1" applyFill="1" applyBorder="1" applyAlignment="1">
      <alignment horizontal="center"/>
    </xf>
    <xf numFmtId="165" fontId="23" fillId="2" borderId="22" xfId="1" applyNumberFormat="1" applyFont="1" applyFill="1" applyBorder="1" applyAlignment="1"/>
    <xf numFmtId="165" fontId="23" fillId="2" borderId="21" xfId="1" applyNumberFormat="1" applyFont="1" applyFill="1" applyBorder="1" applyAlignment="1"/>
    <xf numFmtId="165" fontId="23" fillId="2" borderId="23" xfId="1" applyNumberFormat="1" applyFont="1" applyFill="1" applyBorder="1" applyAlignment="1"/>
    <xf numFmtId="0" fontId="15" fillId="0" borderId="2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165" fontId="23" fillId="2" borderId="0" xfId="0" applyNumberFormat="1" applyFont="1" applyFill="1" applyBorder="1" applyAlignment="1">
      <alignment horizontal="center"/>
    </xf>
    <xf numFmtId="0" fontId="24" fillId="0" borderId="0" xfId="0" applyFont="1" applyBorder="1"/>
    <xf numFmtId="0" fontId="15" fillId="2" borderId="0" xfId="0" applyFont="1" applyFill="1" applyBorder="1" applyAlignment="1">
      <alignment horizontal="center"/>
    </xf>
    <xf numFmtId="165" fontId="20" fillId="2" borderId="0" xfId="1" applyNumberFormat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3" fontId="9" fillId="0" borderId="25" xfId="2" applyNumberFormat="1" applyFont="1" applyBorder="1" applyAlignment="1">
      <alignment horizontal="center"/>
    </xf>
    <xf numFmtId="0" fontId="9" fillId="0" borderId="3" xfId="2" applyFont="1" applyBorder="1" applyAlignment="1">
      <alignment horizontal="left"/>
    </xf>
    <xf numFmtId="165" fontId="9" fillId="2" borderId="3" xfId="5" applyNumberFormat="1" applyFont="1" applyFill="1" applyBorder="1" applyAlignment="1">
      <alignment horizontal="center"/>
    </xf>
    <xf numFmtId="165" fontId="20" fillId="2" borderId="26" xfId="1" applyNumberFormat="1" applyFont="1" applyFill="1" applyBorder="1" applyAlignment="1">
      <alignment horizontal="center"/>
    </xf>
    <xf numFmtId="1" fontId="9" fillId="0" borderId="24" xfId="2" applyNumberFormat="1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165" fontId="20" fillId="2" borderId="34" xfId="1" applyNumberFormat="1" applyFont="1" applyFill="1" applyBorder="1" applyAlignment="1">
      <alignment horizontal="center"/>
    </xf>
    <xf numFmtId="1" fontId="9" fillId="0" borderId="31" xfId="2" applyNumberFormat="1" applyFont="1" applyBorder="1" applyAlignment="1">
      <alignment horizontal="center"/>
    </xf>
    <xf numFmtId="165" fontId="23" fillId="2" borderId="23" xfId="1" applyNumberFormat="1" applyFont="1" applyFill="1" applyBorder="1" applyAlignment="1">
      <alignment horizontal="center"/>
    </xf>
    <xf numFmtId="165" fontId="25" fillId="2" borderId="21" xfId="1" applyNumberFormat="1" applyFont="1" applyFill="1" applyBorder="1" applyAlignment="1">
      <alignment horizontal="center"/>
    </xf>
    <xf numFmtId="165" fontId="25" fillId="2" borderId="23" xfId="1" applyNumberFormat="1" applyFont="1" applyFill="1" applyBorder="1" applyAlignment="1">
      <alignment horizontal="center"/>
    </xf>
    <xf numFmtId="165" fontId="9" fillId="2" borderId="25" xfId="5" applyNumberFormat="1" applyFont="1" applyFill="1" applyBorder="1" applyAlignment="1">
      <alignment horizontal="center"/>
    </xf>
    <xf numFmtId="1" fontId="21" fillId="0" borderId="24" xfId="0" applyNumberFormat="1" applyFont="1" applyBorder="1" applyAlignment="1">
      <alignment horizontal="center"/>
    </xf>
    <xf numFmtId="165" fontId="9" fillId="2" borderId="7" xfId="5" applyNumberFormat="1" applyFont="1" applyFill="1" applyBorder="1" applyAlignment="1">
      <alignment horizontal="center"/>
    </xf>
    <xf numFmtId="165" fontId="20" fillId="2" borderId="15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2" borderId="15" xfId="1" applyNumberFormat="1" applyFont="1" applyFill="1" applyBorder="1" applyAlignment="1">
      <alignment horizontal="center"/>
    </xf>
    <xf numFmtId="0" fontId="9" fillId="0" borderId="32" xfId="2" applyFont="1" applyBorder="1" applyAlignment="1">
      <alignment horizontal="center"/>
    </xf>
    <xf numFmtId="165" fontId="9" fillId="2" borderId="32" xfId="5" applyNumberFormat="1" applyFont="1" applyFill="1" applyBorder="1" applyAlignment="1">
      <alignment horizontal="center"/>
    </xf>
    <xf numFmtId="165" fontId="23" fillId="2" borderId="21" xfId="1" applyNumberFormat="1" applyFont="1" applyFill="1" applyBorder="1" applyAlignment="1">
      <alignment horizontal="center"/>
    </xf>
    <xf numFmtId="0" fontId="9" fillId="0" borderId="52" xfId="2" applyFont="1" applyBorder="1" applyAlignment="1">
      <alignment horizontal="center"/>
    </xf>
    <xf numFmtId="0" fontId="12" fillId="0" borderId="53" xfId="2" applyFont="1" applyBorder="1" applyAlignment="1">
      <alignment horizontal="center"/>
    </xf>
    <xf numFmtId="0" fontId="9" fillId="0" borderId="54" xfId="2" applyFont="1" applyBorder="1" applyAlignment="1">
      <alignment horizontal="left"/>
    </xf>
    <xf numFmtId="165" fontId="9" fillId="2" borderId="53" xfId="5" applyNumberFormat="1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165" fontId="9" fillId="0" borderId="55" xfId="5" applyNumberFormat="1" applyFont="1" applyFill="1" applyBorder="1" applyAlignment="1">
      <alignment horizontal="center"/>
    </xf>
    <xf numFmtId="0" fontId="12" fillId="0" borderId="32" xfId="2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165" fontId="9" fillId="0" borderId="15" xfId="5" applyNumberFormat="1" applyFont="1" applyFill="1" applyBorder="1" applyAlignment="1">
      <alignment horizontal="center"/>
    </xf>
    <xf numFmtId="0" fontId="12" fillId="0" borderId="7" xfId="2" applyFont="1" applyBorder="1" applyAlignment="1">
      <alignment horizontal="center"/>
    </xf>
    <xf numFmtId="16" fontId="21" fillId="0" borderId="15" xfId="0" applyNumberFormat="1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3" fontId="12" fillId="0" borderId="32" xfId="2" applyNumberFormat="1" applyFont="1" applyBorder="1" applyAlignment="1">
      <alignment horizontal="center"/>
    </xf>
    <xf numFmtId="0" fontId="12" fillId="0" borderId="33" xfId="2" applyFont="1" applyBorder="1" applyAlignment="1">
      <alignment horizontal="left"/>
    </xf>
    <xf numFmtId="165" fontId="12" fillId="2" borderId="32" xfId="5" applyNumberFormat="1" applyFont="1" applyFill="1" applyBorder="1" applyAlignment="1">
      <alignment horizontal="center"/>
    </xf>
    <xf numFmtId="0" fontId="9" fillId="0" borderId="25" xfId="2" applyFont="1" applyBorder="1" applyAlignment="1">
      <alignment horizontal="center"/>
    </xf>
    <xf numFmtId="165" fontId="23" fillId="2" borderId="36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left"/>
    </xf>
    <xf numFmtId="165" fontId="23" fillId="2" borderId="0" xfId="1" applyNumberFormat="1" applyFont="1" applyFill="1" applyBorder="1" applyAlignment="1">
      <alignment horizontal="center"/>
    </xf>
    <xf numFmtId="16" fontId="21" fillId="0" borderId="26" xfId="0" applyNumberFormat="1" applyFont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165" fontId="20" fillId="2" borderId="16" xfId="1" applyNumberFormat="1" applyFont="1" applyFill="1" applyBorder="1" applyAlignment="1">
      <alignment horizontal="center"/>
    </xf>
    <xf numFmtId="165" fontId="20" fillId="2" borderId="15" xfId="5" applyNumberFormat="1" applyFont="1" applyFill="1" applyBorder="1" applyAlignment="1">
      <alignment horizontal="center"/>
    </xf>
    <xf numFmtId="0" fontId="13" fillId="0" borderId="0" xfId="0" applyFont="1"/>
    <xf numFmtId="165" fontId="23" fillId="2" borderId="22" xfId="1" applyNumberFormat="1" applyFont="1" applyFill="1" applyBorder="1" applyAlignment="1">
      <alignment horizontal="center"/>
    </xf>
    <xf numFmtId="0" fontId="9" fillId="0" borderId="55" xfId="2" applyFont="1" applyBorder="1" applyAlignment="1">
      <alignment horizontal="left"/>
    </xf>
    <xf numFmtId="0" fontId="21" fillId="2" borderId="26" xfId="0" applyFont="1" applyFill="1" applyBorder="1" applyAlignment="1">
      <alignment horizontal="center"/>
    </xf>
    <xf numFmtId="0" fontId="9" fillId="0" borderId="51" xfId="2" applyFont="1" applyBorder="1" applyAlignment="1">
      <alignment horizontal="center"/>
    </xf>
    <xf numFmtId="0" fontId="9" fillId="0" borderId="15" xfId="2" applyFont="1" applyBorder="1" applyAlignment="1">
      <alignment horizontal="left"/>
    </xf>
    <xf numFmtId="0" fontId="21" fillId="2" borderId="13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9" fillId="0" borderId="18" xfId="2" applyFont="1" applyBorder="1" applyAlignment="1">
      <alignment horizontal="left"/>
    </xf>
    <xf numFmtId="165" fontId="9" fillId="2" borderId="14" xfId="5" applyNumberFormat="1" applyFont="1" applyFill="1" applyBorder="1" applyAlignment="1">
      <alignment horizontal="center"/>
    </xf>
    <xf numFmtId="0" fontId="9" fillId="0" borderId="34" xfId="2" applyFont="1" applyBorder="1" applyAlignment="1">
      <alignment horizontal="left"/>
    </xf>
    <xf numFmtId="165" fontId="7" fillId="2" borderId="21" xfId="5" applyNumberFormat="1" applyFont="1" applyFill="1" applyBorder="1" applyAlignment="1"/>
    <xf numFmtId="165" fontId="7" fillId="2" borderId="23" xfId="5" applyNumberFormat="1" applyFont="1" applyFill="1" applyBorder="1" applyAlignment="1"/>
    <xf numFmtId="165" fontId="9" fillId="2" borderId="21" xfId="5" applyNumberFormat="1" applyFont="1" applyFill="1" applyBorder="1" applyAlignment="1">
      <alignment horizontal="center"/>
    </xf>
    <xf numFmtId="165" fontId="9" fillId="2" borderId="22" xfId="5" applyNumberFormat="1" applyFont="1" applyFill="1" applyBorder="1" applyAlignment="1">
      <alignment horizontal="center"/>
    </xf>
    <xf numFmtId="0" fontId="15" fillId="0" borderId="20" xfId="0" applyFont="1" applyBorder="1"/>
    <xf numFmtId="0" fontId="15" fillId="0" borderId="23" xfId="0" applyFont="1" applyBorder="1"/>
    <xf numFmtId="0" fontId="7" fillId="0" borderId="0" xfId="2" applyFont="1" applyBorder="1" applyAlignment="1">
      <alignment horizontal="left"/>
    </xf>
    <xf numFmtId="165" fontId="7" fillId="2" borderId="0" xfId="5" applyNumberFormat="1" applyFont="1" applyFill="1" applyBorder="1" applyAlignment="1"/>
    <xf numFmtId="165" fontId="7" fillId="2" borderId="0" xfId="5" applyNumberFormat="1" applyFont="1" applyFill="1" applyBorder="1" applyAlignment="1">
      <alignment horizontal="center"/>
    </xf>
    <xf numFmtId="165" fontId="9" fillId="2" borderId="0" xfId="5" applyNumberFormat="1" applyFont="1" applyFill="1" applyBorder="1" applyAlignment="1">
      <alignment horizontal="center"/>
    </xf>
    <xf numFmtId="0" fontId="15" fillId="0" borderId="0" xfId="0" applyFont="1" applyBorder="1"/>
    <xf numFmtId="0" fontId="9" fillId="0" borderId="57" xfId="2" applyFont="1" applyBorder="1" applyAlignment="1">
      <alignment horizontal="center"/>
    </xf>
    <xf numFmtId="3" fontId="9" fillId="0" borderId="58" xfId="2" applyNumberFormat="1" applyFont="1" applyBorder="1" applyAlignment="1">
      <alignment horizontal="center"/>
    </xf>
    <xf numFmtId="0" fontId="9" fillId="0" borderId="59" xfId="2" applyFont="1" applyBorder="1" applyAlignment="1">
      <alignment horizontal="left"/>
    </xf>
    <xf numFmtId="165" fontId="9" fillId="2" borderId="58" xfId="5" applyNumberFormat="1" applyFont="1" applyFill="1" applyBorder="1" applyAlignment="1">
      <alignment horizontal="center"/>
    </xf>
    <xf numFmtId="165" fontId="20" fillId="2" borderId="59" xfId="1" applyNumberFormat="1" applyFont="1" applyFill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17" fontId="21" fillId="0" borderId="15" xfId="0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165" fontId="21" fillId="2" borderId="0" xfId="1" applyNumberFormat="1" applyFont="1" applyFill="1" applyBorder="1" applyAlignment="1">
      <alignment horizontal="center"/>
    </xf>
    <xf numFmtId="165" fontId="9" fillId="2" borderId="0" xfId="4" applyNumberFormat="1" applyFont="1" applyFill="1" applyBorder="1"/>
    <xf numFmtId="0" fontId="21" fillId="0" borderId="0" xfId="0" applyFont="1" applyFill="1" applyBorder="1" applyAlignment="1">
      <alignment horizontal="center"/>
    </xf>
    <xf numFmtId="16" fontId="21" fillId="0" borderId="0" xfId="0" applyNumberFormat="1" applyFont="1" applyBorder="1" applyAlignment="1">
      <alignment horizontal="center"/>
    </xf>
    <xf numFmtId="165" fontId="20" fillId="2" borderId="3" xfId="1" applyNumberFormat="1" applyFont="1" applyFill="1" applyBorder="1" applyAlignment="1">
      <alignment horizontal="center"/>
    </xf>
    <xf numFmtId="165" fontId="20" fillId="2" borderId="14" xfId="1" applyNumberFormat="1" applyFont="1" applyFill="1" applyBorder="1" applyAlignment="1">
      <alignment horizontal="center"/>
    </xf>
    <xf numFmtId="0" fontId="9" fillId="0" borderId="53" xfId="2" applyFont="1" applyBorder="1" applyAlignment="1">
      <alignment horizontal="center"/>
    </xf>
    <xf numFmtId="165" fontId="9" fillId="2" borderId="55" xfId="1" applyNumberFormat="1" applyFont="1" applyFill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165" fontId="9" fillId="2" borderId="15" xfId="5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165" fontId="0" fillId="0" borderId="0" xfId="0" applyNumberFormat="1"/>
    <xf numFmtId="3" fontId="9" fillId="0" borderId="14" xfId="2" applyNumberFormat="1" applyFont="1" applyBorder="1" applyAlignment="1">
      <alignment horizontal="left"/>
    </xf>
    <xf numFmtId="165" fontId="21" fillId="0" borderId="0" xfId="0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left"/>
    </xf>
    <xf numFmtId="165" fontId="15" fillId="0" borderId="23" xfId="0" applyNumberFormat="1" applyFont="1" applyBorder="1" applyAlignment="1">
      <alignment horizontal="center"/>
    </xf>
    <xf numFmtId="0" fontId="9" fillId="0" borderId="24" xfId="3" applyFont="1" applyBorder="1" applyAlignment="1">
      <alignment horizontal="center"/>
    </xf>
    <xf numFmtId="3" fontId="9" fillId="0" borderId="25" xfId="3" applyNumberFormat="1" applyFont="1" applyBorder="1" applyAlignment="1">
      <alignment horizontal="center"/>
    </xf>
    <xf numFmtId="0" fontId="9" fillId="0" borderId="3" xfId="3" applyFont="1" applyBorder="1"/>
    <xf numFmtId="165" fontId="20" fillId="2" borderId="25" xfId="0" applyNumberFormat="1" applyFont="1" applyFill="1" applyBorder="1"/>
    <xf numFmtId="165" fontId="27" fillId="2" borderId="41" xfId="0" applyNumberFormat="1" applyFont="1" applyFill="1" applyBorder="1"/>
    <xf numFmtId="165" fontId="21" fillId="2" borderId="60" xfId="0" applyNumberFormat="1" applyFont="1" applyFill="1" applyBorder="1"/>
    <xf numFmtId="165" fontId="28" fillId="2" borderId="0" xfId="0" applyNumberFormat="1" applyFont="1" applyFill="1" applyBorder="1"/>
    <xf numFmtId="165" fontId="27" fillId="2" borderId="10" xfId="0" applyNumberFormat="1" applyFont="1" applyFill="1" applyBorder="1"/>
    <xf numFmtId="165" fontId="21" fillId="2" borderId="12" xfId="0" applyNumberFormat="1" applyFont="1" applyFill="1" applyBorder="1"/>
    <xf numFmtId="0" fontId="7" fillId="0" borderId="0" xfId="3" applyFont="1" applyBorder="1" applyAlignment="1">
      <alignment horizontal="left"/>
    </xf>
    <xf numFmtId="165" fontId="27" fillId="2" borderId="0" xfId="0" applyNumberFormat="1" applyFont="1" applyFill="1" applyBorder="1"/>
    <xf numFmtId="165" fontId="21" fillId="2" borderId="0" xfId="0" applyNumberFormat="1" applyFont="1" applyFill="1" applyBorder="1"/>
    <xf numFmtId="0" fontId="7" fillId="0" borderId="63" xfId="2" applyFont="1" applyBorder="1" applyAlignment="1">
      <alignment horizontal="left"/>
    </xf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15" fillId="0" borderId="0" xfId="0" applyFont="1"/>
    <xf numFmtId="3" fontId="23" fillId="2" borderId="21" xfId="0" applyNumberFormat="1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center"/>
    </xf>
    <xf numFmtId="165" fontId="7" fillId="0" borderId="10" xfId="4" applyNumberFormat="1" applyFont="1" applyBorder="1"/>
    <xf numFmtId="165" fontId="7" fillId="0" borderId="12" xfId="4" applyNumberFormat="1" applyFont="1" applyBorder="1"/>
    <xf numFmtId="165" fontId="7" fillId="0" borderId="25" xfId="4" applyNumberFormat="1" applyFont="1" applyBorder="1" applyAlignment="1">
      <alignment horizontal="center"/>
    </xf>
    <xf numFmtId="165" fontId="7" fillId="0" borderId="26" xfId="4" applyNumberFormat="1" applyFont="1" applyBorder="1" applyAlignment="1">
      <alignment horizontal="center"/>
    </xf>
    <xf numFmtId="164" fontId="7" fillId="2" borderId="0" xfId="4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5" fillId="2" borderId="0" xfId="0" applyFont="1" applyFill="1"/>
    <xf numFmtId="0" fontId="15" fillId="0" borderId="0" xfId="0" applyFont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4" fillId="2" borderId="0" xfId="0" applyFont="1" applyFill="1" applyBorder="1"/>
    <xf numFmtId="0" fontId="24" fillId="2" borderId="0" xfId="0" applyFont="1" applyFill="1"/>
    <xf numFmtId="0" fontId="24" fillId="0" borderId="0" xfId="0" applyFont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4" fillId="0" borderId="0" xfId="0" applyFont="1"/>
    <xf numFmtId="0" fontId="9" fillId="0" borderId="0" xfId="3" applyFont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28" fillId="2" borderId="0" xfId="0" applyFont="1" applyFill="1" applyBorder="1"/>
    <xf numFmtId="165" fontId="19" fillId="2" borderId="0" xfId="0" applyNumberFormat="1" applyFont="1" applyFill="1" applyBorder="1"/>
    <xf numFmtId="0" fontId="30" fillId="0" borderId="7" xfId="0" applyFont="1" applyBorder="1" applyAlignment="1">
      <alignment vertical="center"/>
    </xf>
    <xf numFmtId="0" fontId="31" fillId="0" borderId="7" xfId="0" applyFont="1" applyBorder="1"/>
    <xf numFmtId="0" fontId="30" fillId="0" borderId="7" xfId="0" applyFont="1" applyBorder="1" applyAlignment="1">
      <alignment horizontal="center" wrapText="1"/>
    </xf>
    <xf numFmtId="0" fontId="30" fillId="0" borderId="7" xfId="0" applyFont="1" applyBorder="1" applyAlignment="1">
      <alignment horizontal="center"/>
    </xf>
    <xf numFmtId="0" fontId="0" fillId="0" borderId="7" xfId="0" applyBorder="1"/>
    <xf numFmtId="166" fontId="34" fillId="2" borderId="7" xfId="1" applyNumberFormat="1" applyFont="1" applyFill="1" applyBorder="1" applyAlignment="1">
      <alignment horizontal="center"/>
    </xf>
    <xf numFmtId="166" fontId="34" fillId="0" borderId="7" xfId="1" applyNumberFormat="1" applyFont="1" applyBorder="1" applyAlignment="1">
      <alignment horizontal="center"/>
    </xf>
    <xf numFmtId="0" fontId="2" fillId="0" borderId="7" xfId="0" applyFont="1" applyBorder="1"/>
    <xf numFmtId="166" fontId="35" fillId="0" borderId="7" xfId="1" applyNumberFormat="1" applyFont="1" applyBorder="1" applyAlignment="1">
      <alignment horizontal="center"/>
    </xf>
    <xf numFmtId="0" fontId="1" fillId="0" borderId="7" xfId="0" applyFont="1" applyBorder="1"/>
    <xf numFmtId="166" fontId="34" fillId="3" borderId="7" xfId="1" applyNumberFormat="1" applyFont="1" applyFill="1" applyBorder="1"/>
    <xf numFmtId="0" fontId="32" fillId="0" borderId="7" xfId="0" applyFont="1" applyBorder="1"/>
    <xf numFmtId="166" fontId="34" fillId="0" borderId="7" xfId="1" applyNumberFormat="1" applyFont="1" applyBorder="1"/>
    <xf numFmtId="166" fontId="35" fillId="0" borderId="7" xfId="1" applyNumberFormat="1" applyFont="1" applyBorder="1"/>
    <xf numFmtId="166" fontId="37" fillId="0" borderId="7" xfId="1" applyNumberFormat="1" applyFont="1" applyBorder="1"/>
    <xf numFmtId="166" fontId="38" fillId="3" borderId="7" xfId="1" applyNumberFormat="1" applyFont="1" applyFill="1" applyBorder="1"/>
    <xf numFmtId="165" fontId="23" fillId="2" borderId="50" xfId="1" applyNumberFormat="1" applyFont="1" applyFill="1" applyBorder="1" applyAlignment="1">
      <alignment horizontal="center"/>
    </xf>
    <xf numFmtId="165" fontId="21" fillId="2" borderId="25" xfId="1" applyNumberFormat="1" applyFont="1" applyFill="1" applyBorder="1" applyAlignment="1">
      <alignment horizontal="right"/>
    </xf>
    <xf numFmtId="165" fontId="21" fillId="2" borderId="3" xfId="1" applyNumberFormat="1" applyFont="1" applyFill="1" applyBorder="1" applyAlignment="1">
      <alignment horizontal="right"/>
    </xf>
    <xf numFmtId="0" fontId="39" fillId="0" borderId="6" xfId="3" applyFont="1" applyBorder="1"/>
    <xf numFmtId="3" fontId="5" fillId="0" borderId="19" xfId="3" applyNumberFormat="1" applyFont="1" applyBorder="1" applyAlignment="1">
      <alignment horizontal="center"/>
    </xf>
    <xf numFmtId="165" fontId="9" fillId="2" borderId="10" xfId="5" applyNumberFormat="1" applyFont="1" applyFill="1" applyBorder="1" applyAlignment="1">
      <alignment horizontal="center"/>
    </xf>
    <xf numFmtId="165" fontId="20" fillId="2" borderId="12" xfId="5" applyNumberFormat="1" applyFont="1" applyFill="1" applyBorder="1" applyAlignment="1">
      <alignment horizontal="center"/>
    </xf>
    <xf numFmtId="165" fontId="9" fillId="2" borderId="34" xfId="5" applyNumberFormat="1" applyFont="1" applyFill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9" fillId="0" borderId="24" xfId="2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9" fillId="0" borderId="26" xfId="2" applyFont="1" applyBorder="1" applyAlignment="1">
      <alignment horizontal="left"/>
    </xf>
    <xf numFmtId="165" fontId="23" fillId="2" borderId="54" xfId="1" applyNumberFormat="1" applyFont="1" applyFill="1" applyBorder="1" applyAlignment="1">
      <alignment horizontal="center"/>
    </xf>
    <xf numFmtId="165" fontId="21" fillId="2" borderId="41" xfId="1" applyNumberFormat="1" applyFont="1" applyFill="1" applyBorder="1" applyAlignment="1">
      <alignment horizontal="center"/>
    </xf>
    <xf numFmtId="165" fontId="21" fillId="2" borderId="60" xfId="1" applyNumberFormat="1" applyFont="1" applyFill="1" applyBorder="1" applyAlignment="1">
      <alignment horizontal="center"/>
    </xf>
    <xf numFmtId="165" fontId="23" fillId="2" borderId="7" xfId="1" applyNumberFormat="1" applyFont="1" applyFill="1" applyBorder="1" applyAlignment="1">
      <alignment horizontal="center"/>
    </xf>
    <xf numFmtId="165" fontId="23" fillId="2" borderId="55" xfId="1" applyNumberFormat="1" applyFont="1" applyFill="1" applyBorder="1" applyAlignment="1">
      <alignment horizontal="center"/>
    </xf>
    <xf numFmtId="165" fontId="23" fillId="2" borderId="15" xfId="1" applyNumberFormat="1" applyFont="1" applyFill="1" applyBorder="1" applyAlignment="1">
      <alignment horizontal="center"/>
    </xf>
    <xf numFmtId="165" fontId="9" fillId="2" borderId="26" xfId="5" applyNumberFormat="1" applyFont="1" applyFill="1" applyBorder="1" applyAlignment="1">
      <alignment horizontal="center"/>
    </xf>
    <xf numFmtId="0" fontId="5" fillId="0" borderId="6" xfId="3" applyFont="1" applyBorder="1"/>
    <xf numFmtId="0" fontId="10" fillId="0" borderId="19" xfId="0" applyFont="1" applyBorder="1"/>
    <xf numFmtId="0" fontId="10" fillId="0" borderId="16" xfId="0" applyFont="1" applyBorder="1"/>
    <xf numFmtId="0" fontId="8" fillId="2" borderId="11" xfId="2" applyFont="1" applyFill="1" applyBorder="1" applyAlignment="1">
      <alignment horizontal="center"/>
    </xf>
    <xf numFmtId="166" fontId="9" fillId="2" borderId="6" xfId="1" applyNumberFormat="1" applyFont="1" applyFill="1" applyBorder="1" applyAlignment="1">
      <alignment horizontal="center"/>
    </xf>
    <xf numFmtId="165" fontId="16" fillId="0" borderId="22" xfId="3" applyNumberFormat="1" applyFont="1" applyBorder="1"/>
    <xf numFmtId="0" fontId="8" fillId="2" borderId="18" xfId="2" applyFont="1" applyFill="1" applyBorder="1" applyAlignment="1">
      <alignment horizontal="center"/>
    </xf>
    <xf numFmtId="0" fontId="0" fillId="0" borderId="55" xfId="0" applyBorder="1"/>
    <xf numFmtId="0" fontId="7" fillId="0" borderId="65" xfId="2" applyFont="1" applyFill="1" applyBorder="1" applyAlignment="1">
      <alignment horizontal="center"/>
    </xf>
    <xf numFmtId="165" fontId="20" fillId="2" borderId="54" xfId="1" applyNumberFormat="1" applyFont="1" applyFill="1" applyBorder="1" applyAlignment="1">
      <alignment horizontal="center"/>
    </xf>
    <xf numFmtId="165" fontId="26" fillId="2" borderId="33" xfId="1" applyNumberFormat="1" applyFont="1" applyFill="1" applyBorder="1" applyAlignment="1">
      <alignment horizontal="center"/>
    </xf>
    <xf numFmtId="165" fontId="9" fillId="2" borderId="23" xfId="5" applyNumberFormat="1" applyFont="1" applyFill="1" applyBorder="1" applyAlignment="1">
      <alignment horizontal="center"/>
    </xf>
    <xf numFmtId="165" fontId="23" fillId="2" borderId="49" xfId="1" applyNumberFormat="1" applyFont="1" applyFill="1" applyBorder="1" applyAlignment="1">
      <alignment horizontal="center"/>
    </xf>
    <xf numFmtId="165" fontId="27" fillId="2" borderId="42" xfId="0" applyNumberFormat="1" applyFont="1" applyFill="1" applyBorder="1"/>
    <xf numFmtId="165" fontId="9" fillId="2" borderId="61" xfId="4" applyNumberFormat="1" applyFont="1" applyFill="1" applyBorder="1"/>
    <xf numFmtId="165" fontId="20" fillId="2" borderId="3" xfId="0" applyNumberFormat="1" applyFont="1" applyFill="1" applyBorder="1"/>
    <xf numFmtId="165" fontId="27" fillId="2" borderId="11" xfId="0" applyNumberFormat="1" applyFont="1" applyFill="1" applyBorder="1"/>
    <xf numFmtId="165" fontId="9" fillId="2" borderId="28" xfId="4" applyNumberFormat="1" applyFont="1" applyFill="1" applyBorder="1"/>
    <xf numFmtId="0" fontId="7" fillId="0" borderId="9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165" fontId="9" fillId="2" borderId="16" xfId="5" applyNumberFormat="1" applyFont="1" applyFill="1" applyBorder="1" applyAlignment="1">
      <alignment horizontal="center"/>
    </xf>
    <xf numFmtId="1" fontId="9" fillId="0" borderId="5" xfId="2" applyNumberFormat="1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165" fontId="20" fillId="2" borderId="25" xfId="1" applyNumberFormat="1" applyFont="1" applyFill="1" applyBorder="1" applyAlignment="1">
      <alignment horizontal="center"/>
    </xf>
    <xf numFmtId="165" fontId="20" fillId="2" borderId="4" xfId="1" applyNumberFormat="1" applyFont="1" applyFill="1" applyBorder="1" applyAlignment="1">
      <alignment horizontal="center"/>
    </xf>
    <xf numFmtId="3" fontId="9" fillId="0" borderId="53" xfId="2" applyNumberFormat="1" applyFont="1" applyBorder="1" applyAlignment="1">
      <alignment horizontal="center"/>
    </xf>
    <xf numFmtId="0" fontId="21" fillId="2" borderId="24" xfId="0" applyFont="1" applyFill="1" applyBorder="1" applyAlignment="1">
      <alignment horizontal="center"/>
    </xf>
    <xf numFmtId="0" fontId="8" fillId="2" borderId="0" xfId="3" applyFont="1" applyFill="1" applyBorder="1" applyAlignment="1">
      <alignment horizontal="left"/>
    </xf>
    <xf numFmtId="165" fontId="16" fillId="2" borderId="0" xfId="4" applyNumberFormat="1" applyFont="1" applyFill="1" applyBorder="1"/>
    <xf numFmtId="165" fontId="16" fillId="2" borderId="0" xfId="3" applyNumberFormat="1" applyFont="1" applyFill="1" applyBorder="1"/>
    <xf numFmtId="165" fontId="9" fillId="2" borderId="0" xfId="3" applyNumberFormat="1" applyFont="1" applyFill="1" applyBorder="1"/>
    <xf numFmtId="0" fontId="7" fillId="0" borderId="0" xfId="3" applyFont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165" fontId="9" fillId="2" borderId="18" xfId="3" applyNumberFormat="1" applyFont="1" applyFill="1" applyBorder="1"/>
    <xf numFmtId="165" fontId="9" fillId="2" borderId="7" xfId="3" applyNumberFormat="1" applyFont="1" applyFill="1" applyBorder="1"/>
    <xf numFmtId="165" fontId="11" fillId="2" borderId="14" xfId="3" applyNumberFormat="1" applyFont="1" applyFill="1" applyBorder="1"/>
    <xf numFmtId="165" fontId="11" fillId="2" borderId="15" xfId="3" applyNumberFormat="1" applyFont="1" applyFill="1" applyBorder="1"/>
    <xf numFmtId="0" fontId="9" fillId="0" borderId="15" xfId="0" applyFont="1" applyBorder="1" applyAlignment="1">
      <alignment horizontal="center"/>
    </xf>
    <xf numFmtId="165" fontId="9" fillId="2" borderId="14" xfId="4" applyNumberFormat="1" applyFont="1" applyFill="1" applyBorder="1"/>
    <xf numFmtId="0" fontId="19" fillId="0" borderId="66" xfId="0" applyFont="1" applyBorder="1" applyAlignment="1">
      <alignment horizontal="center"/>
    </xf>
    <xf numFmtId="165" fontId="9" fillId="2" borderId="6" xfId="4" applyNumberFormat="1" applyFont="1" applyFill="1" applyBorder="1"/>
    <xf numFmtId="165" fontId="9" fillId="2" borderId="16" xfId="4" applyNumberFormat="1" applyFont="1" applyFill="1" applyBorder="1"/>
    <xf numFmtId="165" fontId="9" fillId="0" borderId="32" xfId="3" applyNumberFormat="1" applyFont="1" applyBorder="1"/>
    <xf numFmtId="165" fontId="9" fillId="0" borderId="33" xfId="3" applyNumberFormat="1" applyFont="1" applyBorder="1"/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left"/>
    </xf>
    <xf numFmtId="165" fontId="12" fillId="2" borderId="15" xfId="1" applyNumberFormat="1" applyFont="1" applyFill="1" applyBorder="1" applyAlignment="1">
      <alignment horizontal="center"/>
    </xf>
    <xf numFmtId="1" fontId="12" fillId="0" borderId="13" xfId="2" applyNumberFormat="1" applyFont="1" applyFill="1" applyBorder="1" applyAlignment="1">
      <alignment horizontal="center"/>
    </xf>
    <xf numFmtId="0" fontId="41" fillId="0" borderId="15" xfId="0" applyFont="1" applyBorder="1" applyAlignment="1">
      <alignment horizontal="center"/>
    </xf>
    <xf numFmtId="165" fontId="9" fillId="2" borderId="7" xfId="5" applyNumberFormat="1" applyFont="1" applyFill="1" applyBorder="1" applyAlignment="1"/>
    <xf numFmtId="165" fontId="9" fillId="2" borderId="26" xfId="5" applyNumberFormat="1" applyFont="1" applyFill="1" applyBorder="1" applyAlignment="1"/>
    <xf numFmtId="165" fontId="9" fillId="2" borderId="16" xfId="5" applyNumberFormat="1" applyFont="1" applyFill="1" applyBorder="1" applyAlignment="1"/>
    <xf numFmtId="165" fontId="9" fillId="2" borderId="15" xfId="5" applyNumberFormat="1" applyFont="1" applyFill="1" applyBorder="1" applyAlignment="1"/>
    <xf numFmtId="165" fontId="9" fillId="2" borderId="34" xfId="5" applyNumberFormat="1" applyFont="1" applyFill="1" applyBorder="1" applyAlignment="1"/>
    <xf numFmtId="165" fontId="26" fillId="2" borderId="15" xfId="1" applyNumberFormat="1" applyFont="1" applyFill="1" applyBorder="1" applyAlignment="1">
      <alignment horizontal="center"/>
    </xf>
    <xf numFmtId="165" fontId="9" fillId="2" borderId="25" xfId="5" applyNumberFormat="1" applyFont="1" applyFill="1" applyBorder="1" applyAlignment="1"/>
    <xf numFmtId="165" fontId="9" fillId="2" borderId="4" xfId="5" applyNumberFormat="1" applyFont="1" applyFill="1" applyBorder="1" applyAlignment="1"/>
    <xf numFmtId="165" fontId="9" fillId="2" borderId="18" xfId="5" applyNumberFormat="1" applyFont="1" applyFill="1" applyBorder="1" applyAlignment="1"/>
    <xf numFmtId="0" fontId="27" fillId="2" borderId="7" xfId="2" applyFont="1" applyFill="1" applyBorder="1" applyAlignment="1">
      <alignment horizontal="center"/>
    </xf>
    <xf numFmtId="0" fontId="27" fillId="2" borderId="14" xfId="2" applyFont="1" applyFill="1" applyBorder="1" applyAlignment="1">
      <alignment horizontal="center"/>
    </xf>
    <xf numFmtId="0" fontId="27" fillId="2" borderId="15" xfId="2" applyFont="1" applyFill="1" applyBorder="1" applyAlignment="1">
      <alignment horizontal="center"/>
    </xf>
    <xf numFmtId="0" fontId="27" fillId="2" borderId="25" xfId="2" applyFont="1" applyFill="1" applyBorder="1" applyAlignment="1">
      <alignment horizontal="center"/>
    </xf>
    <xf numFmtId="0" fontId="27" fillId="2" borderId="26" xfId="2" applyFont="1" applyFill="1" applyBorder="1" applyAlignment="1">
      <alignment horizontal="center"/>
    </xf>
    <xf numFmtId="0" fontId="8" fillId="4" borderId="13" xfId="2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/>
    </xf>
    <xf numFmtId="165" fontId="9" fillId="4" borderId="13" xfId="4" applyNumberFormat="1" applyFont="1" applyFill="1" applyBorder="1"/>
    <xf numFmtId="165" fontId="9" fillId="4" borderId="5" xfId="4" applyNumberFormat="1" applyFont="1" applyFill="1" applyBorder="1"/>
    <xf numFmtId="165" fontId="11" fillId="4" borderId="13" xfId="4" applyNumberFormat="1" applyFont="1" applyFill="1" applyBorder="1"/>
    <xf numFmtId="165" fontId="9" fillId="4" borderId="17" xfId="4" applyNumberFormat="1" applyFont="1" applyFill="1" applyBorder="1"/>
    <xf numFmtId="165" fontId="12" fillId="4" borderId="17" xfId="4" applyNumberFormat="1" applyFont="1" applyFill="1" applyBorder="1"/>
    <xf numFmtId="165" fontId="12" fillId="4" borderId="13" xfId="4" applyNumberFormat="1" applyFont="1" applyFill="1" applyBorder="1"/>
    <xf numFmtId="165" fontId="12" fillId="4" borderId="17" xfId="3" applyNumberFormat="1" applyFont="1" applyFill="1" applyBorder="1"/>
    <xf numFmtId="165" fontId="9" fillId="4" borderId="17" xfId="3" applyNumberFormat="1" applyFont="1" applyFill="1" applyBorder="1"/>
    <xf numFmtId="165" fontId="7" fillId="4" borderId="20" xfId="4" applyNumberFormat="1" applyFont="1" applyFill="1" applyBorder="1"/>
    <xf numFmtId="166" fontId="9" fillId="4" borderId="5" xfId="1" applyNumberFormat="1" applyFont="1" applyFill="1" applyBorder="1" applyAlignment="1">
      <alignment horizontal="center"/>
    </xf>
    <xf numFmtId="165" fontId="9" fillId="4" borderId="31" xfId="4" applyNumberFormat="1" applyFont="1" applyFill="1" applyBorder="1"/>
    <xf numFmtId="165" fontId="16" fillId="4" borderId="20" xfId="4" applyNumberFormat="1" applyFont="1" applyFill="1" applyBorder="1"/>
    <xf numFmtId="0" fontId="8" fillId="2" borderId="30" xfId="2" applyFont="1" applyFill="1" applyBorder="1" applyAlignment="1">
      <alignment horizontal="center"/>
    </xf>
    <xf numFmtId="0" fontId="8" fillId="0" borderId="30" xfId="2" applyFont="1" applyBorder="1" applyAlignment="1">
      <alignment horizontal="center"/>
    </xf>
    <xf numFmtId="165" fontId="8" fillId="2" borderId="30" xfId="4" applyNumberFormat="1" applyFont="1" applyFill="1" applyBorder="1"/>
    <xf numFmtId="165" fontId="17" fillId="0" borderId="36" xfId="0" applyNumberFormat="1" applyFont="1" applyBorder="1"/>
    <xf numFmtId="0" fontId="8" fillId="4" borderId="67" xfId="2" applyFont="1" applyFill="1" applyBorder="1" applyAlignment="1">
      <alignment horizontal="center"/>
    </xf>
    <xf numFmtId="0" fontId="8" fillId="4" borderId="68" xfId="2" applyFont="1" applyFill="1" applyBorder="1" applyAlignment="1">
      <alignment horizontal="center"/>
    </xf>
    <xf numFmtId="165" fontId="12" fillId="4" borderId="69" xfId="4" applyNumberFormat="1" applyFont="1" applyFill="1" applyBorder="1"/>
    <xf numFmtId="165" fontId="7" fillId="4" borderId="65" xfId="4" applyNumberFormat="1" applyFont="1" applyFill="1" applyBorder="1"/>
    <xf numFmtId="165" fontId="42" fillId="2" borderId="30" xfId="4" applyNumberFormat="1" applyFont="1" applyFill="1" applyBorder="1"/>
    <xf numFmtId="165" fontId="42" fillId="4" borderId="68" xfId="4" applyNumberFormat="1" applyFont="1" applyFill="1" applyBorder="1"/>
    <xf numFmtId="165" fontId="42" fillId="4" borderId="70" xfId="4" applyNumberFormat="1" applyFont="1" applyFill="1" applyBorder="1"/>
    <xf numFmtId="0" fontId="8" fillId="2" borderId="27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165" fontId="42" fillId="2" borderId="15" xfId="4" applyNumberFormat="1" applyFont="1" applyFill="1" applyBorder="1"/>
    <xf numFmtId="165" fontId="42" fillId="0" borderId="15" xfId="4" applyNumberFormat="1" applyFont="1" applyFill="1" applyBorder="1"/>
    <xf numFmtId="165" fontId="42" fillId="2" borderId="28" xfId="4" applyNumberFormat="1" applyFont="1" applyFill="1" applyBorder="1"/>
    <xf numFmtId="165" fontId="42" fillId="2" borderId="12" xfId="4" applyNumberFormat="1" applyFont="1" applyFill="1" applyBorder="1"/>
    <xf numFmtId="165" fontId="10" fillId="4" borderId="13" xfId="0" applyNumberFormat="1" applyFont="1" applyFill="1" applyBorder="1"/>
    <xf numFmtId="0" fontId="10" fillId="4" borderId="13" xfId="0" applyFont="1" applyFill="1" applyBorder="1"/>
    <xf numFmtId="0" fontId="10" fillId="4" borderId="5" xfId="0" applyFont="1" applyFill="1" applyBorder="1"/>
    <xf numFmtId="165" fontId="9" fillId="4" borderId="51" xfId="4" applyNumberFormat="1" applyFont="1" applyFill="1" applyBorder="1"/>
    <xf numFmtId="0" fontId="9" fillId="4" borderId="5" xfId="2" applyFont="1" applyFill="1" applyBorder="1" applyAlignment="1">
      <alignment horizontal="center"/>
    </xf>
    <xf numFmtId="0" fontId="9" fillId="4" borderId="13" xfId="2" applyFont="1" applyFill="1" applyBorder="1" applyAlignment="1">
      <alignment horizontal="center"/>
    </xf>
    <xf numFmtId="0" fontId="15" fillId="4" borderId="31" xfId="0" applyFont="1" applyFill="1" applyBorder="1"/>
    <xf numFmtId="165" fontId="9" fillId="4" borderId="20" xfId="3" applyNumberFormat="1" applyFont="1" applyFill="1" applyBorder="1"/>
    <xf numFmtId="0" fontId="8" fillId="4" borderId="47" xfId="2" applyFont="1" applyFill="1" applyBorder="1" applyAlignment="1">
      <alignment horizontal="center"/>
    </xf>
    <xf numFmtId="165" fontId="9" fillId="4" borderId="5" xfId="5" applyNumberFormat="1" applyFont="1" applyFill="1" applyBorder="1" applyAlignment="1">
      <alignment horizontal="center"/>
    </xf>
    <xf numFmtId="165" fontId="9" fillId="4" borderId="31" xfId="5" applyNumberFormat="1" applyFont="1" applyFill="1" applyBorder="1" applyAlignment="1">
      <alignment horizontal="center"/>
    </xf>
    <xf numFmtId="165" fontId="23" fillId="4" borderId="20" xfId="0" applyNumberFormat="1" applyFont="1" applyFill="1" applyBorder="1" applyAlignment="1">
      <alignment horizontal="center"/>
    </xf>
    <xf numFmtId="165" fontId="9" fillId="4" borderId="24" xfId="5" applyNumberFormat="1" applyFont="1" applyFill="1" applyBorder="1" applyAlignment="1">
      <alignment horizontal="center"/>
    </xf>
    <xf numFmtId="165" fontId="9" fillId="4" borderId="13" xfId="5" applyNumberFormat="1" applyFont="1" applyFill="1" applyBorder="1" applyAlignment="1">
      <alignment horizontal="center"/>
    </xf>
    <xf numFmtId="165" fontId="9" fillId="4" borderId="52" xfId="5" applyNumberFormat="1" applyFont="1" applyFill="1" applyBorder="1" applyAlignment="1">
      <alignment horizontal="center"/>
    </xf>
    <xf numFmtId="165" fontId="12" fillId="4" borderId="17" xfId="5" applyNumberFormat="1" applyFont="1" applyFill="1" applyBorder="1" applyAlignment="1">
      <alignment horizontal="center"/>
    </xf>
    <xf numFmtId="165" fontId="12" fillId="4" borderId="31" xfId="5" applyNumberFormat="1" applyFont="1" applyFill="1" applyBorder="1" applyAlignment="1">
      <alignment horizontal="center"/>
    </xf>
    <xf numFmtId="165" fontId="23" fillId="4" borderId="56" xfId="0" applyNumberFormat="1" applyFont="1" applyFill="1" applyBorder="1" applyAlignment="1">
      <alignment horizontal="center"/>
    </xf>
    <xf numFmtId="165" fontId="9" fillId="4" borderId="9" xfId="5" applyNumberFormat="1" applyFont="1" applyFill="1" applyBorder="1" applyAlignment="1">
      <alignment horizontal="center"/>
    </xf>
    <xf numFmtId="165" fontId="9" fillId="4" borderId="27" xfId="5" applyNumberFormat="1" applyFont="1" applyFill="1" applyBorder="1" applyAlignment="1"/>
    <xf numFmtId="165" fontId="9" fillId="4" borderId="29" xfId="5" applyNumberFormat="1" applyFont="1" applyFill="1" applyBorder="1" applyAlignment="1"/>
    <xf numFmtId="165" fontId="9" fillId="4" borderId="30" xfId="5" applyNumberFormat="1" applyFont="1" applyFill="1" applyBorder="1" applyAlignment="1"/>
    <xf numFmtId="165" fontId="9" fillId="4" borderId="35" xfId="5" applyNumberFormat="1" applyFont="1" applyFill="1" applyBorder="1" applyAlignment="1"/>
    <xf numFmtId="165" fontId="7" fillId="4" borderId="36" xfId="5" applyNumberFormat="1" applyFont="1" applyFill="1" applyBorder="1" applyAlignment="1"/>
    <xf numFmtId="165" fontId="9" fillId="4" borderId="62" xfId="5" applyNumberFormat="1" applyFont="1" applyFill="1" applyBorder="1" applyAlignment="1">
      <alignment horizontal="center"/>
    </xf>
    <xf numFmtId="165" fontId="9" fillId="4" borderId="30" xfId="5" applyNumberFormat="1" applyFont="1" applyFill="1" applyBorder="1" applyAlignment="1">
      <alignment horizontal="center"/>
    </xf>
    <xf numFmtId="165" fontId="9" fillId="4" borderId="35" xfId="5" applyNumberFormat="1" applyFont="1" applyFill="1" applyBorder="1" applyAlignment="1">
      <alignment horizontal="center"/>
    </xf>
    <xf numFmtId="165" fontId="23" fillId="4" borderId="36" xfId="0" applyNumberFormat="1" applyFont="1" applyFill="1" applyBorder="1" applyAlignment="1">
      <alignment horizontal="center"/>
    </xf>
    <xf numFmtId="165" fontId="9" fillId="4" borderId="27" xfId="5" applyNumberFormat="1" applyFont="1" applyFill="1" applyBorder="1" applyAlignment="1">
      <alignment horizontal="center"/>
    </xf>
    <xf numFmtId="165" fontId="9" fillId="4" borderId="1" xfId="5" applyNumberFormat="1" applyFont="1" applyFill="1" applyBorder="1" applyAlignment="1"/>
    <xf numFmtId="165" fontId="9" fillId="4" borderId="17" xfId="5" applyNumberFormat="1" applyFont="1" applyFill="1" applyBorder="1" applyAlignment="1"/>
    <xf numFmtId="165" fontId="9" fillId="4" borderId="13" xfId="5" applyNumberFormat="1" applyFont="1" applyFill="1" applyBorder="1" applyAlignment="1"/>
    <xf numFmtId="165" fontId="12" fillId="4" borderId="13" xfId="5" applyNumberFormat="1" applyFont="1" applyFill="1" applyBorder="1" applyAlignment="1">
      <alignment horizontal="center"/>
    </xf>
    <xf numFmtId="165" fontId="9" fillId="4" borderId="24" xfId="4" applyNumberFormat="1" applyFont="1" applyFill="1" applyBorder="1"/>
    <xf numFmtId="165" fontId="7" fillId="4" borderId="5" xfId="4" applyNumberFormat="1" applyFont="1" applyFill="1" applyBorder="1"/>
    <xf numFmtId="165" fontId="7" fillId="4" borderId="9" xfId="4" applyNumberFormat="1" applyFont="1" applyFill="1" applyBorder="1"/>
    <xf numFmtId="0" fontId="27" fillId="4" borderId="13" xfId="2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0" fontId="27" fillId="4" borderId="24" xfId="2" applyFont="1" applyFill="1" applyBorder="1" applyAlignment="1">
      <alignment horizontal="center"/>
    </xf>
    <xf numFmtId="165" fontId="7" fillId="4" borderId="24" xfId="4" applyNumberFormat="1" applyFont="1" applyFill="1" applyBorder="1" applyAlignment="1">
      <alignment horizontal="center"/>
    </xf>
    <xf numFmtId="165" fontId="23" fillId="4" borderId="20" xfId="1" applyNumberFormat="1" applyFont="1" applyFill="1" applyBorder="1" applyAlignment="1">
      <alignment horizontal="center"/>
    </xf>
    <xf numFmtId="165" fontId="25" fillId="4" borderId="20" xfId="1" applyNumberFormat="1" applyFont="1" applyFill="1" applyBorder="1" applyAlignment="1">
      <alignment horizontal="center"/>
    </xf>
    <xf numFmtId="165" fontId="20" fillId="4" borderId="1" xfId="1" applyNumberFormat="1" applyFont="1" applyFill="1" applyBorder="1" applyAlignment="1">
      <alignment horizontal="center"/>
    </xf>
    <xf numFmtId="165" fontId="9" fillId="4" borderId="25" xfId="5" applyNumberFormat="1" applyFont="1" applyFill="1" applyBorder="1" applyAlignment="1">
      <alignment horizontal="center"/>
    </xf>
    <xf numFmtId="165" fontId="9" fillId="4" borderId="7" xfId="5" applyNumberFormat="1" applyFont="1" applyFill="1" applyBorder="1" applyAlignment="1">
      <alignment horizontal="center"/>
    </xf>
    <xf numFmtId="165" fontId="9" fillId="4" borderId="13" xfId="1" applyNumberFormat="1" applyFont="1" applyFill="1" applyBorder="1" applyAlignment="1">
      <alignment horizontal="center"/>
    </xf>
    <xf numFmtId="165" fontId="21" fillId="4" borderId="24" xfId="1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center"/>
    </xf>
    <xf numFmtId="165" fontId="7" fillId="4" borderId="20" xfId="5" applyNumberFormat="1" applyFont="1" applyFill="1" applyBorder="1" applyAlignment="1">
      <alignment horizontal="center"/>
    </xf>
    <xf numFmtId="165" fontId="9" fillId="4" borderId="1" xfId="5" applyNumberFormat="1" applyFont="1" applyFill="1" applyBorder="1" applyAlignment="1">
      <alignment horizontal="center"/>
    </xf>
    <xf numFmtId="165" fontId="9" fillId="4" borderId="17" xfId="5" applyNumberFormat="1" applyFont="1" applyFill="1" applyBorder="1" applyAlignment="1">
      <alignment horizontal="center"/>
    </xf>
    <xf numFmtId="165" fontId="23" fillId="4" borderId="52" xfId="1" applyNumberFormat="1" applyFont="1" applyFill="1" applyBorder="1" applyAlignment="1">
      <alignment horizontal="center"/>
    </xf>
    <xf numFmtId="165" fontId="23" fillId="4" borderId="13" xfId="1" applyNumberFormat="1" applyFont="1" applyFill="1" applyBorder="1" applyAlignment="1">
      <alignment horizontal="center"/>
    </xf>
    <xf numFmtId="165" fontId="20" fillId="4" borderId="17" xfId="1" applyNumberFormat="1" applyFont="1" applyFill="1" applyBorder="1" applyAlignment="1">
      <alignment horizontal="center"/>
    </xf>
    <xf numFmtId="165" fontId="9" fillId="4" borderId="20" xfId="5" applyNumberFormat="1" applyFont="1" applyFill="1" applyBorder="1" applyAlignment="1">
      <alignment horizontal="center"/>
    </xf>
    <xf numFmtId="165" fontId="23" fillId="4" borderId="47" xfId="1" applyNumberFormat="1" applyFont="1" applyFill="1" applyBorder="1" applyAlignment="1">
      <alignment horizontal="center"/>
    </xf>
    <xf numFmtId="0" fontId="7" fillId="4" borderId="28" xfId="2" applyFont="1" applyFill="1" applyBorder="1" applyAlignment="1">
      <alignment horizontal="center"/>
    </xf>
    <xf numFmtId="165" fontId="9" fillId="2" borderId="6" xfId="5" applyNumberFormat="1" applyFont="1" applyFill="1" applyBorder="1" applyAlignment="1">
      <alignment horizontal="center"/>
    </xf>
    <xf numFmtId="165" fontId="9" fillId="4" borderId="24" xfId="0" applyNumberFormat="1" applyFont="1" applyFill="1" applyBorder="1" applyAlignment="1">
      <alignment horizontal="center"/>
    </xf>
    <xf numFmtId="165" fontId="9" fillId="4" borderId="5" xfId="0" applyNumberFormat="1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16" fontId="21" fillId="2" borderId="12" xfId="0" applyNumberFormat="1" applyFont="1" applyFill="1" applyBorder="1" applyAlignment="1">
      <alignment horizontal="center"/>
    </xf>
    <xf numFmtId="165" fontId="20" fillId="4" borderId="24" xfId="1" applyNumberFormat="1" applyFont="1" applyFill="1" applyBorder="1" applyAlignment="1">
      <alignment horizontal="right"/>
    </xf>
    <xf numFmtId="165" fontId="20" fillId="2" borderId="25" xfId="1" applyNumberFormat="1" applyFont="1" applyFill="1" applyBorder="1" applyAlignment="1">
      <alignment horizontal="right"/>
    </xf>
    <xf numFmtId="165" fontId="20" fillId="2" borderId="26" xfId="1" applyNumberFormat="1" applyFont="1" applyFill="1" applyBorder="1" applyAlignment="1">
      <alignment horizontal="right"/>
    </xf>
    <xf numFmtId="165" fontId="20" fillId="4" borderId="13" xfId="1" applyNumberFormat="1" applyFont="1" applyFill="1" applyBorder="1" applyAlignment="1">
      <alignment horizontal="center"/>
    </xf>
    <xf numFmtId="165" fontId="20" fillId="4" borderId="5" xfId="1" applyNumberFormat="1" applyFont="1" applyFill="1" applyBorder="1" applyAlignment="1">
      <alignment horizontal="right"/>
    </xf>
    <xf numFmtId="3" fontId="40" fillId="2" borderId="0" xfId="0" applyNumberFormat="1" applyFont="1" applyFill="1" applyBorder="1" applyAlignment="1">
      <alignment horizontal="center"/>
    </xf>
    <xf numFmtId="165" fontId="9" fillId="2" borderId="30" xfId="5" applyNumberFormat="1" applyFont="1" applyFill="1" applyBorder="1" applyAlignment="1">
      <alignment horizontal="center"/>
    </xf>
    <xf numFmtId="165" fontId="9" fillId="2" borderId="64" xfId="5" applyNumberFormat="1" applyFont="1" applyFill="1" applyBorder="1" applyAlignment="1">
      <alignment horizontal="center"/>
    </xf>
    <xf numFmtId="0" fontId="9" fillId="0" borderId="50" xfId="2" applyFont="1" applyBorder="1" applyAlignment="1">
      <alignment horizontal="center"/>
    </xf>
    <xf numFmtId="165" fontId="9" fillId="4" borderId="28" xfId="5" applyNumberFormat="1" applyFont="1" applyFill="1" applyBorder="1" applyAlignment="1">
      <alignment horizontal="center"/>
    </xf>
    <xf numFmtId="0" fontId="9" fillId="0" borderId="49" xfId="2" applyFont="1" applyBorder="1" applyAlignment="1">
      <alignment horizontal="left"/>
    </xf>
    <xf numFmtId="3" fontId="23" fillId="4" borderId="20" xfId="0" applyNumberFormat="1" applyFont="1" applyFill="1" applyBorder="1" applyAlignment="1">
      <alignment horizontal="center"/>
    </xf>
    <xf numFmtId="165" fontId="23" fillId="4" borderId="36" xfId="1" applyNumberFormat="1" applyFont="1" applyFill="1" applyBorder="1" applyAlignment="1">
      <alignment horizontal="center"/>
    </xf>
    <xf numFmtId="0" fontId="32" fillId="5" borderId="7" xfId="0" applyFont="1" applyFill="1" applyBorder="1"/>
    <xf numFmtId="0" fontId="0" fillId="5" borderId="7" xfId="0" applyFill="1" applyBorder="1"/>
    <xf numFmtId="166" fontId="33" fillId="5" borderId="7" xfId="1" applyNumberFormat="1" applyFont="1" applyFill="1" applyBorder="1"/>
    <xf numFmtId="0" fontId="32" fillId="4" borderId="7" xfId="0" applyFont="1" applyFill="1" applyBorder="1"/>
    <xf numFmtId="0" fontId="0" fillId="4" borderId="7" xfId="0" applyFill="1" applyBorder="1"/>
    <xf numFmtId="166" fontId="34" fillId="4" borderId="7" xfId="1" applyNumberFormat="1" applyFont="1" applyFill="1" applyBorder="1"/>
    <xf numFmtId="166" fontId="36" fillId="0" borderId="7" xfId="1" applyNumberFormat="1" applyFont="1" applyBorder="1"/>
    <xf numFmtId="0" fontId="0" fillId="0" borderId="71" xfId="0" applyBorder="1"/>
    <xf numFmtId="0" fontId="8" fillId="4" borderId="20" xfId="2" applyFont="1" applyFill="1" applyBorder="1" applyAlignment="1">
      <alignment horizontal="center"/>
    </xf>
    <xf numFmtId="0" fontId="8" fillId="2" borderId="21" xfId="2" applyFont="1" applyFill="1" applyBorder="1" applyAlignment="1">
      <alignment horizontal="center"/>
    </xf>
    <xf numFmtId="0" fontId="8" fillId="2" borderId="22" xfId="2" applyFont="1" applyFill="1" applyBorder="1" applyAlignment="1">
      <alignment horizontal="center"/>
    </xf>
    <xf numFmtId="0" fontId="8" fillId="2" borderId="23" xfId="2" applyFont="1" applyFill="1" applyBorder="1" applyAlignment="1">
      <alignment horizontal="center"/>
    </xf>
    <xf numFmtId="0" fontId="8" fillId="2" borderId="38" xfId="2" applyFont="1" applyFill="1" applyBorder="1" applyAlignment="1">
      <alignment horizontal="center"/>
    </xf>
    <xf numFmtId="165" fontId="9" fillId="4" borderId="24" xfId="5" applyNumberFormat="1" applyFont="1" applyFill="1" applyBorder="1" applyAlignment="1"/>
    <xf numFmtId="165" fontId="12" fillId="4" borderId="71" xfId="5" applyNumberFormat="1" applyFont="1" applyFill="1" applyBorder="1" applyAlignment="1"/>
    <xf numFmtId="165" fontId="16" fillId="4" borderId="36" xfId="5" applyNumberFormat="1" applyFont="1" applyFill="1" applyBorder="1" applyAlignment="1"/>
    <xf numFmtId="0" fontId="21" fillId="0" borderId="17" xfId="0" applyFont="1" applyBorder="1" applyAlignment="1">
      <alignment horizontal="center"/>
    </xf>
    <xf numFmtId="0" fontId="9" fillId="2" borderId="26" xfId="2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0" xfId="3" applyFont="1" applyBorder="1" applyAlignment="1">
      <alignment horizontal="left"/>
    </xf>
    <xf numFmtId="0" fontId="8" fillId="0" borderId="21" xfId="3" applyFont="1" applyBorder="1" applyAlignment="1">
      <alignment horizontal="left"/>
    </xf>
    <xf numFmtId="0" fontId="8" fillId="0" borderId="22" xfId="3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6" fillId="2" borderId="9" xfId="3" applyFont="1" applyFill="1" applyBorder="1" applyAlignment="1">
      <alignment horizontal="left"/>
    </xf>
    <xf numFmtId="0" fontId="6" fillId="2" borderId="10" xfId="3" applyFont="1" applyFill="1" applyBorder="1" applyAlignment="1">
      <alignment horizontal="left"/>
    </xf>
    <xf numFmtId="0" fontId="6" fillId="2" borderId="11" xfId="3" applyFont="1" applyFill="1" applyBorder="1" applyAlignment="1">
      <alignment horizontal="left"/>
    </xf>
    <xf numFmtId="0" fontId="6" fillId="0" borderId="37" xfId="3" applyFont="1" applyBorder="1" applyAlignment="1">
      <alignment horizontal="left"/>
    </xf>
    <xf numFmtId="0" fontId="6" fillId="0" borderId="38" xfId="3" applyFont="1" applyBorder="1" applyAlignment="1">
      <alignment horizontal="left"/>
    </xf>
    <xf numFmtId="0" fontId="18" fillId="2" borderId="24" xfId="0" applyFont="1" applyFill="1" applyBorder="1" applyAlignment="1">
      <alignment horizontal="left"/>
    </xf>
    <xf numFmtId="0" fontId="18" fillId="2" borderId="2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6" fillId="2" borderId="13" xfId="3" applyFont="1" applyFill="1" applyBorder="1" applyAlignment="1">
      <alignment horizontal="left"/>
    </xf>
    <xf numFmtId="0" fontId="6" fillId="2" borderId="7" xfId="3" applyFont="1" applyFill="1" applyBorder="1" applyAlignment="1">
      <alignment horizontal="left"/>
    </xf>
    <xf numFmtId="0" fontId="6" fillId="2" borderId="14" xfId="3" applyFont="1" applyFill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2" fillId="0" borderId="2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7" fillId="0" borderId="52" xfId="3" applyFont="1" applyBorder="1" applyAlignment="1">
      <alignment horizontal="left"/>
    </xf>
    <xf numFmtId="0" fontId="7" fillId="0" borderId="53" xfId="3" applyFont="1" applyBorder="1" applyAlignment="1">
      <alignment horizontal="left"/>
    </xf>
    <xf numFmtId="0" fontId="7" fillId="0" borderId="54" xfId="3" applyFont="1" applyBorder="1" applyAlignment="1">
      <alignment horizontal="left"/>
    </xf>
    <xf numFmtId="165" fontId="9" fillId="2" borderId="44" xfId="4" applyNumberFormat="1" applyFont="1" applyFill="1" applyBorder="1" applyAlignment="1">
      <alignment horizontal="center"/>
    </xf>
    <xf numFmtId="165" fontId="9" fillId="2" borderId="45" xfId="4" applyNumberFormat="1" applyFont="1" applyFill="1" applyBorder="1" applyAlignment="1">
      <alignment horizontal="center"/>
    </xf>
    <xf numFmtId="0" fontId="7" fillId="0" borderId="40" xfId="3" applyFont="1" applyBorder="1" applyAlignment="1">
      <alignment horizontal="left"/>
    </xf>
    <xf numFmtId="0" fontId="7" fillId="0" borderId="41" xfId="3" applyFont="1" applyBorder="1" applyAlignment="1">
      <alignment horizontal="left"/>
    </xf>
    <xf numFmtId="0" fontId="7" fillId="0" borderId="42" xfId="3" applyFont="1" applyBorder="1" applyAlignment="1">
      <alignment horizontal="left"/>
    </xf>
    <xf numFmtId="0" fontId="29" fillId="0" borderId="43" xfId="0" applyFont="1" applyBorder="1" applyAlignment="1">
      <alignment horizontal="left"/>
    </xf>
    <xf numFmtId="0" fontId="29" fillId="0" borderId="44" xfId="0" applyFont="1" applyBorder="1" applyAlignment="1">
      <alignment horizontal="left"/>
    </xf>
    <xf numFmtId="0" fontId="23" fillId="0" borderId="43" xfId="0" applyFont="1" applyBorder="1" applyAlignment="1"/>
    <xf numFmtId="0" fontId="23" fillId="0" borderId="44" xfId="0" applyFont="1" applyBorder="1" applyAlignment="1"/>
    <xf numFmtId="0" fontId="23" fillId="0" borderId="45" xfId="0" applyFont="1" applyBorder="1" applyAlignment="1"/>
    <xf numFmtId="0" fontId="23" fillId="0" borderId="44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41" xfId="0" applyFont="1" applyBorder="1" applyAlignment="1">
      <alignment horizontal="left"/>
    </xf>
    <xf numFmtId="0" fontId="29" fillId="0" borderId="42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7" fillId="0" borderId="9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32" fillId="5" borderId="7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6">
    <cellStyle name="čárky 2" xfId="4"/>
    <cellStyle name="čárky 3" xfId="5"/>
    <cellStyle name="Čiarka" xfId="1" builtinId="3"/>
    <cellStyle name="Normálna" xfId="0" builtinId="0"/>
    <cellStyle name="normální 2" xfId="3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19" workbookViewId="0">
      <selection sqref="A1:G1"/>
    </sheetView>
  </sheetViews>
  <sheetFormatPr defaultRowHeight="15" x14ac:dyDescent="0.25"/>
  <cols>
    <col min="2" max="2" width="11.28515625" customWidth="1"/>
    <col min="3" max="3" width="31" customWidth="1"/>
    <col min="4" max="5" width="13.5703125" customWidth="1"/>
    <col min="6" max="6" width="14.5703125" customWidth="1"/>
    <col min="7" max="7" width="12.5703125" customWidth="1"/>
    <col min="8" max="8" width="10.85546875" customWidth="1"/>
  </cols>
  <sheetData>
    <row r="1" spans="1:9" ht="21" x14ac:dyDescent="0.35">
      <c r="A1" s="500" t="s">
        <v>395</v>
      </c>
      <c r="B1" s="500"/>
      <c r="C1" s="500"/>
      <c r="D1" s="500"/>
      <c r="E1" s="500"/>
      <c r="F1" s="500"/>
      <c r="G1" s="500"/>
    </row>
    <row r="2" spans="1:9" ht="19.5" thickBot="1" x14ac:dyDescent="0.35">
      <c r="A2" s="1" t="s">
        <v>1</v>
      </c>
      <c r="D2" s="2"/>
    </row>
    <row r="3" spans="1:9" ht="18.75" x14ac:dyDescent="0.3">
      <c r="A3" s="3"/>
      <c r="B3" s="4"/>
      <c r="C3" s="5"/>
      <c r="D3" s="501" t="s">
        <v>2</v>
      </c>
      <c r="E3" s="502"/>
      <c r="F3" s="503"/>
      <c r="G3" s="501" t="s">
        <v>3</v>
      </c>
      <c r="H3" s="502"/>
      <c r="I3" s="503"/>
    </row>
    <row r="4" spans="1:9" x14ac:dyDescent="0.25">
      <c r="A4" s="6" t="s">
        <v>4</v>
      </c>
      <c r="B4" s="7" t="s">
        <v>5</v>
      </c>
      <c r="C4" s="7" t="s">
        <v>6</v>
      </c>
      <c r="D4" s="376">
        <v>2020</v>
      </c>
      <c r="E4" s="8">
        <v>2021</v>
      </c>
      <c r="F4" s="9">
        <v>2022</v>
      </c>
      <c r="G4" s="376">
        <v>2020</v>
      </c>
      <c r="H4" s="8">
        <v>2021</v>
      </c>
      <c r="I4" s="9">
        <v>2022</v>
      </c>
    </row>
    <row r="5" spans="1:9" ht="15.75" thickBot="1" x14ac:dyDescent="0.3">
      <c r="A5" s="10" t="s">
        <v>7</v>
      </c>
      <c r="B5" s="11" t="s">
        <v>8</v>
      </c>
      <c r="C5" s="12"/>
      <c r="D5" s="377" t="s">
        <v>9</v>
      </c>
      <c r="E5" s="13" t="s">
        <v>9</v>
      </c>
      <c r="F5" s="14" t="s">
        <v>9</v>
      </c>
      <c r="G5" s="377" t="s">
        <v>9</v>
      </c>
      <c r="H5" s="13" t="s">
        <v>9</v>
      </c>
      <c r="I5" s="14" t="s">
        <v>9</v>
      </c>
    </row>
    <row r="6" spans="1:9" x14ac:dyDescent="0.25">
      <c r="A6" s="15">
        <v>111</v>
      </c>
      <c r="B6" s="16">
        <v>312001</v>
      </c>
      <c r="C6" s="17" t="s">
        <v>10</v>
      </c>
      <c r="D6" s="378">
        <v>200</v>
      </c>
      <c r="E6" s="18">
        <v>200</v>
      </c>
      <c r="F6" s="19">
        <v>200</v>
      </c>
      <c r="G6" s="407"/>
      <c r="H6" s="20"/>
      <c r="I6" s="21"/>
    </row>
    <row r="7" spans="1:9" x14ac:dyDescent="0.25">
      <c r="A7" s="22">
        <v>111</v>
      </c>
      <c r="B7" s="16">
        <v>312012</v>
      </c>
      <c r="C7" s="23" t="s">
        <v>11</v>
      </c>
      <c r="D7" s="379">
        <v>760</v>
      </c>
      <c r="E7" s="24">
        <v>760</v>
      </c>
      <c r="F7" s="25">
        <v>760</v>
      </c>
      <c r="G7" s="407"/>
      <c r="H7" s="20"/>
      <c r="I7" s="21"/>
    </row>
    <row r="8" spans="1:9" x14ac:dyDescent="0.25">
      <c r="A8" s="15">
        <v>111</v>
      </c>
      <c r="B8" s="16">
        <v>312012</v>
      </c>
      <c r="C8" s="23" t="s">
        <v>12</v>
      </c>
      <c r="D8" s="378">
        <v>2900</v>
      </c>
      <c r="E8" s="26">
        <v>2900</v>
      </c>
      <c r="F8" s="27">
        <v>2900</v>
      </c>
      <c r="G8" s="407"/>
      <c r="H8" s="20"/>
      <c r="I8" s="21"/>
    </row>
    <row r="9" spans="1:9" x14ac:dyDescent="0.25">
      <c r="A9" s="15">
        <v>111</v>
      </c>
      <c r="B9" s="16">
        <v>312012</v>
      </c>
      <c r="C9" s="23" t="s">
        <v>13</v>
      </c>
      <c r="D9" s="378">
        <v>3700</v>
      </c>
      <c r="E9" s="26">
        <v>3700</v>
      </c>
      <c r="F9" s="27">
        <v>3700</v>
      </c>
      <c r="G9" s="407"/>
      <c r="H9" s="20"/>
      <c r="I9" s="21"/>
    </row>
    <row r="10" spans="1:9" x14ac:dyDescent="0.25">
      <c r="A10" s="15">
        <v>111</v>
      </c>
      <c r="B10" s="16">
        <v>312012</v>
      </c>
      <c r="C10" s="23" t="s">
        <v>14</v>
      </c>
      <c r="D10" s="378">
        <v>100</v>
      </c>
      <c r="E10" s="26">
        <v>100</v>
      </c>
      <c r="F10" s="27">
        <v>100</v>
      </c>
      <c r="G10" s="407"/>
      <c r="H10" s="20"/>
      <c r="I10" s="21"/>
    </row>
    <row r="11" spans="1:9" x14ac:dyDescent="0.25">
      <c r="A11" s="15"/>
      <c r="B11" s="16"/>
      <c r="C11" s="23"/>
      <c r="D11" s="380"/>
      <c r="E11" s="348"/>
      <c r="F11" s="349"/>
      <c r="G11" s="407"/>
      <c r="H11" s="20"/>
      <c r="I11" s="21"/>
    </row>
    <row r="12" spans="1:9" x14ac:dyDescent="0.25">
      <c r="A12" s="15" t="s">
        <v>20</v>
      </c>
      <c r="B12" s="16">
        <v>312001</v>
      </c>
      <c r="C12" s="28" t="s">
        <v>21</v>
      </c>
      <c r="D12" s="381">
        <v>24000</v>
      </c>
      <c r="E12" s="18">
        <v>15900</v>
      </c>
      <c r="F12" s="29">
        <v>15900</v>
      </c>
      <c r="G12" s="407"/>
      <c r="H12" s="20"/>
      <c r="I12" s="21"/>
    </row>
    <row r="13" spans="1:9" x14ac:dyDescent="0.25">
      <c r="A13" s="15" t="s">
        <v>22</v>
      </c>
      <c r="B13" s="16">
        <v>312001</v>
      </c>
      <c r="C13" s="28" t="s">
        <v>21</v>
      </c>
      <c r="D13" s="381">
        <v>4000</v>
      </c>
      <c r="E13" s="18">
        <v>2800</v>
      </c>
      <c r="F13" s="29">
        <v>2800</v>
      </c>
      <c r="G13" s="407"/>
      <c r="H13" s="20"/>
      <c r="I13" s="21"/>
    </row>
    <row r="14" spans="1:9" x14ac:dyDescent="0.25">
      <c r="A14" s="15"/>
      <c r="B14" s="16"/>
      <c r="C14" s="28"/>
      <c r="D14" s="381"/>
      <c r="E14" s="351"/>
      <c r="F14" s="29"/>
      <c r="G14" s="407"/>
      <c r="H14" s="20"/>
      <c r="I14" s="21"/>
    </row>
    <row r="15" spans="1:9" x14ac:dyDescent="0.25">
      <c r="A15" s="22">
        <v>111</v>
      </c>
      <c r="B15" s="16">
        <v>312001</v>
      </c>
      <c r="C15" s="17" t="s">
        <v>372</v>
      </c>
      <c r="D15" s="379">
        <v>24000</v>
      </c>
      <c r="E15" s="353">
        <v>23000</v>
      </c>
      <c r="F15" s="354">
        <v>30000</v>
      </c>
      <c r="G15" s="407"/>
      <c r="H15" s="20"/>
      <c r="I15" s="21"/>
    </row>
    <row r="16" spans="1:9" x14ac:dyDescent="0.25">
      <c r="A16" s="15">
        <v>111</v>
      </c>
      <c r="B16" s="16">
        <v>312012</v>
      </c>
      <c r="C16" s="23" t="s">
        <v>15</v>
      </c>
      <c r="D16" s="378">
        <v>519770</v>
      </c>
      <c r="E16" s="26">
        <v>567210</v>
      </c>
      <c r="F16" s="27">
        <v>608690</v>
      </c>
      <c r="G16" s="407"/>
      <c r="H16" s="20"/>
      <c r="I16" s="21"/>
    </row>
    <row r="17" spans="1:10" x14ac:dyDescent="0.25">
      <c r="A17" s="15">
        <v>111</v>
      </c>
      <c r="B17" s="16">
        <v>312012</v>
      </c>
      <c r="C17" s="28" t="s">
        <v>16</v>
      </c>
      <c r="D17" s="378">
        <v>4000</v>
      </c>
      <c r="E17" s="26">
        <v>4000</v>
      </c>
      <c r="F17" s="27">
        <v>4000</v>
      </c>
      <c r="G17" s="407"/>
      <c r="H17" s="20"/>
      <c r="I17" s="21"/>
    </row>
    <row r="18" spans="1:10" x14ac:dyDescent="0.25">
      <c r="A18" s="15">
        <v>111</v>
      </c>
      <c r="B18" s="16">
        <v>312012</v>
      </c>
      <c r="C18" s="28" t="s">
        <v>17</v>
      </c>
      <c r="D18" s="378">
        <v>4100</v>
      </c>
      <c r="E18" s="26">
        <v>0</v>
      </c>
      <c r="F18" s="27">
        <v>0</v>
      </c>
      <c r="G18" s="407"/>
      <c r="H18" s="20"/>
      <c r="I18" s="21"/>
    </row>
    <row r="19" spans="1:10" x14ac:dyDescent="0.25">
      <c r="A19" s="15">
        <v>111</v>
      </c>
      <c r="B19" s="16">
        <v>312012</v>
      </c>
      <c r="C19" s="28" t="s">
        <v>18</v>
      </c>
      <c r="D19" s="378">
        <v>3800</v>
      </c>
      <c r="E19" s="26">
        <v>3900</v>
      </c>
      <c r="F19" s="27">
        <v>3900</v>
      </c>
      <c r="G19" s="407"/>
      <c r="H19" s="20"/>
      <c r="I19" s="21"/>
    </row>
    <row r="20" spans="1:10" x14ac:dyDescent="0.25">
      <c r="A20" s="15">
        <v>111</v>
      </c>
      <c r="B20" s="16">
        <v>312012</v>
      </c>
      <c r="C20" s="28" t="s">
        <v>19</v>
      </c>
      <c r="D20" s="378">
        <v>2400</v>
      </c>
      <c r="E20" s="26">
        <v>2700</v>
      </c>
      <c r="F20" s="27">
        <v>2800</v>
      </c>
      <c r="G20" s="407"/>
      <c r="H20" s="20"/>
      <c r="I20" s="21"/>
    </row>
    <row r="21" spans="1:10" x14ac:dyDescent="0.25">
      <c r="A21" s="15">
        <v>111</v>
      </c>
      <c r="B21" s="16">
        <v>312012</v>
      </c>
      <c r="C21" s="28" t="s">
        <v>349</v>
      </c>
      <c r="D21" s="378">
        <v>3750</v>
      </c>
      <c r="E21" s="26">
        <v>3700</v>
      </c>
      <c r="F21" s="27">
        <v>3800</v>
      </c>
      <c r="G21" s="407"/>
      <c r="H21" s="20"/>
      <c r="I21" s="21"/>
    </row>
    <row r="22" spans="1:10" x14ac:dyDescent="0.25">
      <c r="A22" s="15">
        <v>111</v>
      </c>
      <c r="B22" s="16">
        <v>312012</v>
      </c>
      <c r="C22" s="28" t="s">
        <v>354</v>
      </c>
      <c r="D22" s="378">
        <v>12000</v>
      </c>
      <c r="E22" s="26">
        <v>13000</v>
      </c>
      <c r="F22" s="27">
        <v>13100</v>
      </c>
      <c r="G22" s="407"/>
      <c r="H22" s="20"/>
      <c r="I22" s="21"/>
    </row>
    <row r="23" spans="1:10" x14ac:dyDescent="0.25">
      <c r="A23" s="15">
        <v>111</v>
      </c>
      <c r="B23" s="16">
        <v>312012</v>
      </c>
      <c r="C23" s="28" t="s">
        <v>375</v>
      </c>
      <c r="D23" s="381">
        <v>800</v>
      </c>
      <c r="E23" s="347">
        <v>950</v>
      </c>
      <c r="F23" s="346">
        <v>880</v>
      </c>
      <c r="G23" s="407"/>
      <c r="H23" s="20"/>
      <c r="I23" s="21"/>
    </row>
    <row r="24" spans="1:10" x14ac:dyDescent="0.25">
      <c r="A24" s="15">
        <v>111</v>
      </c>
      <c r="B24" s="16">
        <v>312012</v>
      </c>
      <c r="C24" s="28" t="s">
        <v>376</v>
      </c>
      <c r="D24" s="381">
        <v>100</v>
      </c>
      <c r="E24" s="347">
        <v>100</v>
      </c>
      <c r="F24" s="346">
        <v>100</v>
      </c>
      <c r="G24" s="407"/>
      <c r="H24" s="20"/>
      <c r="I24" s="21"/>
    </row>
    <row r="25" spans="1:10" x14ac:dyDescent="0.25">
      <c r="A25" s="15">
        <v>111</v>
      </c>
      <c r="B25" s="16">
        <v>312012</v>
      </c>
      <c r="C25" s="28" t="s">
        <v>373</v>
      </c>
      <c r="D25" s="381">
        <v>3150</v>
      </c>
      <c r="E25" s="347">
        <v>0</v>
      </c>
      <c r="F25" s="346">
        <v>0</v>
      </c>
      <c r="G25" s="407"/>
      <c r="H25" s="20"/>
      <c r="I25" s="21"/>
    </row>
    <row r="26" spans="1:10" x14ac:dyDescent="0.25">
      <c r="A26" s="15"/>
      <c r="B26" s="16"/>
      <c r="C26" s="28"/>
      <c r="D26" s="380"/>
      <c r="E26" s="30"/>
      <c r="F26" s="31"/>
      <c r="G26" s="407"/>
      <c r="H26" s="20"/>
      <c r="I26" s="21"/>
    </row>
    <row r="27" spans="1:10" x14ac:dyDescent="0.25">
      <c r="A27" s="15">
        <v>41</v>
      </c>
      <c r="B27" s="16">
        <v>111001</v>
      </c>
      <c r="C27" s="23" t="s">
        <v>23</v>
      </c>
      <c r="D27" s="378">
        <v>891000</v>
      </c>
      <c r="E27" s="32">
        <v>904000</v>
      </c>
      <c r="F27" s="33">
        <v>959800</v>
      </c>
      <c r="G27" s="408"/>
      <c r="H27" s="20"/>
      <c r="I27" s="21"/>
      <c r="J27" t="s">
        <v>0</v>
      </c>
    </row>
    <row r="28" spans="1:10" x14ac:dyDescent="0.25">
      <c r="A28" s="15">
        <v>41</v>
      </c>
      <c r="B28" s="16">
        <v>121001</v>
      </c>
      <c r="C28" s="23" t="s">
        <v>350</v>
      </c>
      <c r="D28" s="382">
        <v>87200</v>
      </c>
      <c r="E28" s="34">
        <v>87200</v>
      </c>
      <c r="F28" s="35">
        <v>87200</v>
      </c>
      <c r="G28" s="408"/>
      <c r="H28" s="20"/>
      <c r="I28" s="21"/>
    </row>
    <row r="29" spans="1:10" x14ac:dyDescent="0.25">
      <c r="A29" s="15">
        <v>41</v>
      </c>
      <c r="B29" s="16">
        <v>121002</v>
      </c>
      <c r="C29" s="23" t="s">
        <v>351</v>
      </c>
      <c r="D29" s="382">
        <v>200150</v>
      </c>
      <c r="E29" s="34">
        <v>200150</v>
      </c>
      <c r="F29" s="35">
        <v>200150</v>
      </c>
      <c r="G29" s="408"/>
      <c r="H29" s="20"/>
      <c r="I29" s="21"/>
    </row>
    <row r="30" spans="1:10" x14ac:dyDescent="0.25">
      <c r="A30" s="15">
        <v>41</v>
      </c>
      <c r="B30" s="16">
        <v>121003</v>
      </c>
      <c r="C30" s="23" t="s">
        <v>352</v>
      </c>
      <c r="D30" s="382">
        <v>2250</v>
      </c>
      <c r="E30" s="34">
        <v>2250</v>
      </c>
      <c r="F30" s="35">
        <v>2250</v>
      </c>
      <c r="G30" s="408"/>
      <c r="H30" s="20"/>
      <c r="I30" s="21"/>
    </row>
    <row r="31" spans="1:10" x14ac:dyDescent="0.25">
      <c r="A31" s="15">
        <v>41</v>
      </c>
      <c r="B31" s="16">
        <v>133001</v>
      </c>
      <c r="C31" s="23" t="s">
        <v>24</v>
      </c>
      <c r="D31" s="378">
        <v>2500</v>
      </c>
      <c r="E31" s="32">
        <v>2500</v>
      </c>
      <c r="F31" s="33">
        <v>2500</v>
      </c>
      <c r="G31" s="408"/>
      <c r="H31" s="20"/>
      <c r="I31" s="21"/>
    </row>
    <row r="32" spans="1:10" x14ac:dyDescent="0.25">
      <c r="A32" s="15">
        <v>41</v>
      </c>
      <c r="B32" s="16">
        <v>133006</v>
      </c>
      <c r="C32" s="23" t="s">
        <v>25</v>
      </c>
      <c r="D32" s="383">
        <v>1000</v>
      </c>
      <c r="E32" s="36">
        <v>1000</v>
      </c>
      <c r="F32" s="37">
        <v>1000</v>
      </c>
      <c r="G32" s="408"/>
      <c r="H32" s="20"/>
      <c r="I32" s="21"/>
    </row>
    <row r="33" spans="1:9" x14ac:dyDescent="0.25">
      <c r="A33" s="15">
        <v>41</v>
      </c>
      <c r="B33" s="16">
        <v>133012</v>
      </c>
      <c r="C33" s="23" t="s">
        <v>26</v>
      </c>
      <c r="D33" s="378">
        <v>600</v>
      </c>
      <c r="E33" s="32">
        <v>600</v>
      </c>
      <c r="F33" s="33">
        <v>600</v>
      </c>
      <c r="G33" s="408"/>
      <c r="H33" s="20"/>
      <c r="I33" s="21"/>
    </row>
    <row r="34" spans="1:9" x14ac:dyDescent="0.25">
      <c r="A34" s="15">
        <v>41</v>
      </c>
      <c r="B34" s="16">
        <v>133013</v>
      </c>
      <c r="C34" s="23" t="s">
        <v>27</v>
      </c>
      <c r="D34" s="378">
        <v>59500</v>
      </c>
      <c r="E34" s="32">
        <v>59500</v>
      </c>
      <c r="F34" s="33">
        <v>60500</v>
      </c>
      <c r="G34" s="408"/>
      <c r="H34" s="20"/>
      <c r="I34" s="21"/>
    </row>
    <row r="35" spans="1:9" x14ac:dyDescent="0.25">
      <c r="A35" s="15">
        <v>41</v>
      </c>
      <c r="B35" s="16">
        <v>133014</v>
      </c>
      <c r="C35" s="23" t="s">
        <v>28</v>
      </c>
      <c r="D35" s="378">
        <v>15280</v>
      </c>
      <c r="E35" s="32">
        <v>15280</v>
      </c>
      <c r="F35" s="33">
        <v>15280</v>
      </c>
      <c r="G35" s="408"/>
      <c r="H35" s="20"/>
      <c r="I35" s="21"/>
    </row>
    <row r="36" spans="1:9" x14ac:dyDescent="0.25">
      <c r="A36" s="15">
        <v>41</v>
      </c>
      <c r="B36" s="16">
        <v>134001</v>
      </c>
      <c r="C36" s="23" t="s">
        <v>29</v>
      </c>
      <c r="D36" s="378">
        <v>530</v>
      </c>
      <c r="E36" s="32">
        <v>530</v>
      </c>
      <c r="F36" s="33">
        <v>530</v>
      </c>
      <c r="G36" s="408"/>
      <c r="H36" s="20"/>
      <c r="I36" s="21"/>
    </row>
    <row r="37" spans="1:9" x14ac:dyDescent="0.25">
      <c r="A37" s="15"/>
      <c r="B37" s="16"/>
      <c r="C37" s="23"/>
      <c r="D37" s="378"/>
      <c r="E37" s="32"/>
      <c r="F37" s="33"/>
      <c r="G37" s="408"/>
      <c r="H37" s="20"/>
      <c r="I37" s="21"/>
    </row>
    <row r="38" spans="1:9" x14ac:dyDescent="0.25">
      <c r="A38" s="15">
        <v>41</v>
      </c>
      <c r="B38" s="16">
        <v>212002</v>
      </c>
      <c r="C38" s="23" t="s">
        <v>30</v>
      </c>
      <c r="D38" s="383">
        <v>450</v>
      </c>
      <c r="E38" s="36">
        <v>450</v>
      </c>
      <c r="F38" s="37">
        <v>450</v>
      </c>
      <c r="G38" s="408"/>
      <c r="H38" s="20"/>
      <c r="I38" s="21"/>
    </row>
    <row r="39" spans="1:9" x14ac:dyDescent="0.25">
      <c r="A39" s="15">
        <v>41</v>
      </c>
      <c r="B39" s="16">
        <v>212003</v>
      </c>
      <c r="C39" s="23" t="s">
        <v>31</v>
      </c>
      <c r="D39" s="383">
        <v>5000</v>
      </c>
      <c r="E39" s="36">
        <v>5000</v>
      </c>
      <c r="F39" s="37">
        <v>5000</v>
      </c>
      <c r="G39" s="408"/>
      <c r="H39" s="20"/>
      <c r="I39" s="21"/>
    </row>
    <row r="40" spans="1:9" x14ac:dyDescent="0.25">
      <c r="A40" s="15">
        <v>41</v>
      </c>
      <c r="B40" s="16">
        <v>212003</v>
      </c>
      <c r="C40" s="23" t="s">
        <v>32</v>
      </c>
      <c r="D40" s="383">
        <v>15000</v>
      </c>
      <c r="E40" s="36">
        <v>15000</v>
      </c>
      <c r="F40" s="37">
        <v>16000</v>
      </c>
      <c r="G40" s="408"/>
      <c r="H40" s="20"/>
      <c r="I40" s="21"/>
    </row>
    <row r="41" spans="1:9" x14ac:dyDescent="0.25">
      <c r="A41" s="15">
        <v>41</v>
      </c>
      <c r="B41" s="16">
        <v>212004</v>
      </c>
      <c r="C41" s="23" t="s">
        <v>33</v>
      </c>
      <c r="D41" s="383">
        <v>540</v>
      </c>
      <c r="E41" s="36">
        <v>540</v>
      </c>
      <c r="F41" s="37">
        <v>540</v>
      </c>
      <c r="G41" s="408"/>
      <c r="H41" s="20"/>
      <c r="I41" s="21"/>
    </row>
    <row r="42" spans="1:9" x14ac:dyDescent="0.25">
      <c r="A42" s="15">
        <v>41</v>
      </c>
      <c r="B42" s="16">
        <v>221004</v>
      </c>
      <c r="C42" s="23" t="s">
        <v>34</v>
      </c>
      <c r="D42" s="383">
        <v>5000</v>
      </c>
      <c r="E42" s="36">
        <v>5000</v>
      </c>
      <c r="F42" s="37">
        <v>5000</v>
      </c>
      <c r="G42" s="408"/>
      <c r="H42" s="20"/>
      <c r="I42" s="21"/>
    </row>
    <row r="43" spans="1:9" x14ac:dyDescent="0.25">
      <c r="A43" s="15">
        <v>41</v>
      </c>
      <c r="B43" s="16">
        <v>222003</v>
      </c>
      <c r="C43" s="23" t="s">
        <v>35</v>
      </c>
      <c r="D43" s="383">
        <v>150</v>
      </c>
      <c r="E43" s="36">
        <v>150</v>
      </c>
      <c r="F43" s="37">
        <v>150</v>
      </c>
      <c r="G43" s="408"/>
      <c r="H43" s="20"/>
      <c r="I43" s="21"/>
    </row>
    <row r="44" spans="1:9" x14ac:dyDescent="0.25">
      <c r="A44" s="15">
        <v>41</v>
      </c>
      <c r="B44" s="16">
        <v>223001</v>
      </c>
      <c r="C44" s="23" t="s">
        <v>377</v>
      </c>
      <c r="D44" s="383">
        <v>700</v>
      </c>
      <c r="E44" s="36">
        <v>700</v>
      </c>
      <c r="F44" s="37">
        <v>700</v>
      </c>
      <c r="G44" s="408"/>
      <c r="H44" s="20"/>
      <c r="I44" s="21"/>
    </row>
    <row r="45" spans="1:9" x14ac:dyDescent="0.25">
      <c r="A45" s="15">
        <v>41</v>
      </c>
      <c r="B45" s="16">
        <v>223001</v>
      </c>
      <c r="C45" s="23" t="s">
        <v>36</v>
      </c>
      <c r="D45" s="383">
        <v>1300</v>
      </c>
      <c r="E45" s="36">
        <v>1300</v>
      </c>
      <c r="F45" s="37">
        <v>1300</v>
      </c>
      <c r="G45" s="408"/>
      <c r="H45" s="20"/>
      <c r="I45" s="21"/>
    </row>
    <row r="46" spans="1:9" x14ac:dyDescent="0.25">
      <c r="A46" s="15">
        <v>41</v>
      </c>
      <c r="B46" s="16">
        <v>223001</v>
      </c>
      <c r="C46" s="23" t="s">
        <v>37</v>
      </c>
      <c r="D46" s="383">
        <v>2000</v>
      </c>
      <c r="E46" s="36">
        <v>2000</v>
      </c>
      <c r="F46" s="37">
        <v>2000</v>
      </c>
      <c r="G46" s="408"/>
      <c r="H46" s="20"/>
      <c r="I46" s="21"/>
    </row>
    <row r="47" spans="1:9" x14ac:dyDescent="0.25">
      <c r="A47" s="15">
        <v>41</v>
      </c>
      <c r="B47" s="16">
        <v>223001</v>
      </c>
      <c r="C47" s="23" t="s">
        <v>38</v>
      </c>
      <c r="D47" s="383">
        <v>50</v>
      </c>
      <c r="E47" s="36">
        <v>50</v>
      </c>
      <c r="F47" s="37">
        <v>50</v>
      </c>
      <c r="G47" s="408"/>
      <c r="H47" s="20"/>
      <c r="I47" s="21"/>
    </row>
    <row r="48" spans="1:9" x14ac:dyDescent="0.25">
      <c r="A48" s="15">
        <v>41</v>
      </c>
      <c r="B48" s="16">
        <v>223001</v>
      </c>
      <c r="C48" s="23" t="s">
        <v>39</v>
      </c>
      <c r="D48" s="383">
        <v>1000</v>
      </c>
      <c r="E48" s="36">
        <v>1000</v>
      </c>
      <c r="F48" s="37">
        <v>1000</v>
      </c>
      <c r="G48" s="408"/>
      <c r="H48" s="20"/>
      <c r="I48" s="21"/>
    </row>
    <row r="49" spans="1:9" x14ac:dyDescent="0.25">
      <c r="A49" s="15">
        <v>41</v>
      </c>
      <c r="B49" s="16">
        <v>223001</v>
      </c>
      <c r="C49" s="23" t="s">
        <v>40</v>
      </c>
      <c r="D49" s="382">
        <v>2190</v>
      </c>
      <c r="E49" s="34">
        <v>2190</v>
      </c>
      <c r="F49" s="35">
        <v>2190</v>
      </c>
      <c r="G49" s="408"/>
      <c r="H49" s="20"/>
      <c r="I49" s="21"/>
    </row>
    <row r="50" spans="1:9" x14ac:dyDescent="0.25">
      <c r="A50" s="15">
        <v>41</v>
      </c>
      <c r="B50" s="16">
        <v>223001</v>
      </c>
      <c r="C50" s="23" t="s">
        <v>41</v>
      </c>
      <c r="D50" s="382">
        <v>504</v>
      </c>
      <c r="E50" s="34">
        <v>500</v>
      </c>
      <c r="F50" s="35">
        <v>500</v>
      </c>
      <c r="G50" s="408"/>
      <c r="H50" s="20"/>
      <c r="I50" s="21"/>
    </row>
    <row r="51" spans="1:9" x14ac:dyDescent="0.25">
      <c r="A51" s="22">
        <v>41</v>
      </c>
      <c r="B51" s="294">
        <v>292017</v>
      </c>
      <c r="C51" s="312" t="s">
        <v>364</v>
      </c>
      <c r="D51" s="382">
        <v>5000</v>
      </c>
      <c r="E51" s="34">
        <v>5000</v>
      </c>
      <c r="F51" s="35">
        <v>5000</v>
      </c>
      <c r="G51" s="409"/>
      <c r="H51" s="313"/>
      <c r="I51" s="314"/>
    </row>
    <row r="52" spans="1:9" x14ac:dyDescent="0.25">
      <c r="A52" s="22"/>
      <c r="B52" s="294"/>
      <c r="C52" s="312"/>
      <c r="D52" s="382"/>
      <c r="E52" s="34"/>
      <c r="F52" s="35"/>
      <c r="G52" s="409"/>
      <c r="H52" s="313"/>
      <c r="I52" s="314"/>
    </row>
    <row r="53" spans="1:9" x14ac:dyDescent="0.25">
      <c r="A53" s="38">
        <v>43</v>
      </c>
      <c r="B53" s="39">
        <v>233</v>
      </c>
      <c r="C53" s="40" t="s">
        <v>42</v>
      </c>
      <c r="D53" s="384">
        <v>0</v>
      </c>
      <c r="E53" s="41">
        <v>0</v>
      </c>
      <c r="F53" s="37">
        <v>0</v>
      </c>
      <c r="G53" s="379">
        <v>2000</v>
      </c>
      <c r="H53" s="42">
        <v>2000</v>
      </c>
      <c r="I53" s="43">
        <v>2000</v>
      </c>
    </row>
    <row r="54" spans="1:9" x14ac:dyDescent="0.25">
      <c r="A54" s="38" t="s">
        <v>385</v>
      </c>
      <c r="B54" s="39">
        <v>322001</v>
      </c>
      <c r="C54" s="293" t="s">
        <v>386</v>
      </c>
      <c r="D54" s="384">
        <v>0</v>
      </c>
      <c r="E54" s="36">
        <v>0</v>
      </c>
      <c r="F54" s="37">
        <v>0</v>
      </c>
      <c r="G54" s="410">
        <v>156729</v>
      </c>
      <c r="H54" s="42"/>
      <c r="I54" s="43"/>
    </row>
    <row r="55" spans="1:9" ht="15.75" thickBot="1" x14ac:dyDescent="0.3">
      <c r="A55" s="38" t="s">
        <v>387</v>
      </c>
      <c r="B55" s="294">
        <v>322001</v>
      </c>
      <c r="C55" s="293" t="s">
        <v>388</v>
      </c>
      <c r="D55" s="385">
        <v>0</v>
      </c>
      <c r="E55" s="32">
        <v>0</v>
      </c>
      <c r="F55" s="33">
        <v>0</v>
      </c>
      <c r="G55" s="410">
        <v>27658</v>
      </c>
      <c r="H55" s="18">
        <v>0</v>
      </c>
      <c r="I55" s="350">
        <v>0</v>
      </c>
    </row>
    <row r="56" spans="1:9" ht="15.75" thickBot="1" x14ac:dyDescent="0.3">
      <c r="A56" s="504"/>
      <c r="B56" s="505"/>
      <c r="C56" s="506"/>
      <c r="D56" s="386">
        <f t="shared" ref="D56:I56" si="0">SUM(D6:D55)</f>
        <v>1912424</v>
      </c>
      <c r="E56" s="44">
        <f t="shared" si="0"/>
        <v>1956810</v>
      </c>
      <c r="F56" s="45">
        <f t="shared" si="0"/>
        <v>2063320</v>
      </c>
      <c r="G56" s="386">
        <f t="shared" si="0"/>
        <v>186387</v>
      </c>
      <c r="H56" s="46">
        <f t="shared" si="0"/>
        <v>2000</v>
      </c>
      <c r="I56" s="45">
        <f t="shared" si="0"/>
        <v>2000</v>
      </c>
    </row>
    <row r="57" spans="1:9" ht="15.75" thickBot="1" x14ac:dyDescent="0.3">
      <c r="A57" s="47"/>
      <c r="B57" s="47"/>
      <c r="C57" s="47"/>
      <c r="D57" s="48"/>
      <c r="E57" s="49"/>
      <c r="F57" s="49"/>
      <c r="G57" s="48"/>
      <c r="H57" s="49"/>
      <c r="I57" s="49"/>
    </row>
    <row r="58" spans="1:9" ht="15.75" x14ac:dyDescent="0.25">
      <c r="A58" s="507" t="s">
        <v>43</v>
      </c>
      <c r="B58" s="508"/>
      <c r="C58" s="508"/>
      <c r="D58" s="509" t="s">
        <v>2</v>
      </c>
      <c r="E58" s="510"/>
      <c r="F58" s="511"/>
      <c r="G58" s="509" t="s">
        <v>3</v>
      </c>
      <c r="H58" s="510"/>
      <c r="I58" s="512"/>
    </row>
    <row r="59" spans="1:9" x14ac:dyDescent="0.25">
      <c r="A59" s="50" t="s">
        <v>4</v>
      </c>
      <c r="B59" s="51" t="s">
        <v>5</v>
      </c>
      <c r="C59" s="52" t="s">
        <v>6</v>
      </c>
      <c r="D59" s="376">
        <v>2020</v>
      </c>
      <c r="E59" s="8">
        <v>2021</v>
      </c>
      <c r="F59" s="9">
        <v>2022</v>
      </c>
      <c r="G59" s="376">
        <v>2020</v>
      </c>
      <c r="H59" s="8">
        <v>2021</v>
      </c>
      <c r="I59" s="9">
        <v>2022</v>
      </c>
    </row>
    <row r="60" spans="1:9" ht="15.75" thickBot="1" x14ac:dyDescent="0.3">
      <c r="A60" s="10" t="s">
        <v>7</v>
      </c>
      <c r="B60" s="11" t="s">
        <v>8</v>
      </c>
      <c r="C60" s="12"/>
      <c r="D60" s="377" t="s">
        <v>9</v>
      </c>
      <c r="E60" s="13" t="s">
        <v>9</v>
      </c>
      <c r="F60" s="315" t="s">
        <v>9</v>
      </c>
      <c r="G60" s="377" t="s">
        <v>9</v>
      </c>
      <c r="H60" s="13" t="s">
        <v>9</v>
      </c>
      <c r="I60" s="14" t="s">
        <v>9</v>
      </c>
    </row>
    <row r="61" spans="1:9" x14ac:dyDescent="0.25">
      <c r="A61" s="53" t="s">
        <v>374</v>
      </c>
      <c r="B61" s="54">
        <v>223002</v>
      </c>
      <c r="C61" s="55" t="s">
        <v>44</v>
      </c>
      <c r="D61" s="387">
        <v>6500</v>
      </c>
      <c r="E61" s="56">
        <v>6700</v>
      </c>
      <c r="F61" s="316">
        <v>6800</v>
      </c>
      <c r="G61" s="411"/>
      <c r="H61" s="57"/>
      <c r="I61" s="58"/>
    </row>
    <row r="62" spans="1:9" x14ac:dyDescent="0.25">
      <c r="A62" s="53" t="s">
        <v>374</v>
      </c>
      <c r="B62" s="54">
        <v>223002</v>
      </c>
      <c r="C62" s="55" t="s">
        <v>45</v>
      </c>
      <c r="D62" s="387">
        <v>3200</v>
      </c>
      <c r="E62" s="56">
        <v>3200</v>
      </c>
      <c r="F62" s="316">
        <v>3200</v>
      </c>
      <c r="G62" s="412"/>
      <c r="H62" s="59"/>
      <c r="I62" s="60"/>
    </row>
    <row r="63" spans="1:9" x14ac:dyDescent="0.25">
      <c r="A63" s="61" t="s">
        <v>46</v>
      </c>
      <c r="B63" s="62">
        <v>221223003</v>
      </c>
      <c r="C63" s="63" t="s">
        <v>47</v>
      </c>
      <c r="D63" s="387">
        <v>21000</v>
      </c>
      <c r="E63" s="56">
        <v>22000</v>
      </c>
      <c r="F63" s="316">
        <v>25000</v>
      </c>
      <c r="G63" s="412"/>
      <c r="H63" s="59"/>
      <c r="I63" s="60"/>
    </row>
    <row r="64" spans="1:9" ht="15.75" thickBot="1" x14ac:dyDescent="0.3">
      <c r="A64" s="64" t="s">
        <v>46</v>
      </c>
      <c r="B64" s="65">
        <v>221223001</v>
      </c>
      <c r="C64" s="66" t="s">
        <v>48</v>
      </c>
      <c r="D64" s="388">
        <v>5000</v>
      </c>
      <c r="E64" s="355">
        <v>6000</v>
      </c>
      <c r="F64" s="356">
        <v>6000</v>
      </c>
      <c r="G64" s="413"/>
      <c r="H64" s="67"/>
      <c r="I64" s="68"/>
    </row>
    <row r="65" spans="1:10" ht="15.75" thickBot="1" x14ac:dyDescent="0.3">
      <c r="A65" s="504" t="s">
        <v>43</v>
      </c>
      <c r="B65" s="505"/>
      <c r="C65" s="506"/>
      <c r="D65" s="389">
        <f>SUM(D61:D64)</f>
        <v>35700</v>
      </c>
      <c r="E65" s="69">
        <f>SUM(E61:E64)</f>
        <v>37900</v>
      </c>
      <c r="F65" s="317">
        <f>SUM(F61:F64)</f>
        <v>41000</v>
      </c>
      <c r="G65" s="414">
        <v>0</v>
      </c>
      <c r="H65" s="70">
        <v>0</v>
      </c>
      <c r="I65" s="71">
        <v>0</v>
      </c>
      <c r="J65" s="72"/>
    </row>
    <row r="66" spans="1:10" x14ac:dyDescent="0.25">
      <c r="A66" s="340"/>
      <c r="B66" s="340"/>
      <c r="C66" s="340"/>
      <c r="D66" s="341"/>
      <c r="E66" s="342"/>
      <c r="F66" s="342"/>
      <c r="G66" s="343"/>
      <c r="H66" s="343"/>
      <c r="I66" s="343"/>
      <c r="J66" s="72"/>
    </row>
    <row r="67" spans="1:10" x14ac:dyDescent="0.25">
      <c r="A67" s="340"/>
      <c r="B67" s="340"/>
      <c r="C67" s="340"/>
      <c r="D67" s="341"/>
      <c r="E67" s="342"/>
      <c r="F67" s="342"/>
      <c r="G67" s="343"/>
      <c r="H67" s="343"/>
      <c r="I67" s="343"/>
      <c r="J67" s="72"/>
    </row>
    <row r="68" spans="1:10" x14ac:dyDescent="0.25">
      <c r="A68" s="340"/>
      <c r="B68" s="340"/>
      <c r="C68" s="340"/>
      <c r="D68" s="341"/>
      <c r="E68" s="342"/>
      <c r="F68" s="342"/>
      <c r="G68" s="343"/>
      <c r="H68" s="343"/>
      <c r="I68" s="343"/>
      <c r="J68" s="72"/>
    </row>
    <row r="69" spans="1:10" ht="15.75" thickBot="1" x14ac:dyDescent="0.3">
      <c r="A69" s="47"/>
      <c r="B69" s="47"/>
      <c r="C69" s="47"/>
      <c r="D69" s="48"/>
      <c r="E69" s="49"/>
      <c r="F69" s="49"/>
      <c r="G69" s="73"/>
      <c r="H69" s="73"/>
      <c r="I69" s="73"/>
      <c r="J69" s="73"/>
    </row>
    <row r="70" spans="1:10" ht="16.5" thickBot="1" x14ac:dyDescent="0.3">
      <c r="A70" s="516" t="s">
        <v>49</v>
      </c>
      <c r="B70" s="517"/>
      <c r="C70" s="517"/>
      <c r="D70" s="74"/>
      <c r="E70" s="75"/>
      <c r="F70" s="76"/>
      <c r="G70" s="77"/>
      <c r="H70" s="77"/>
      <c r="I70" s="77"/>
    </row>
    <row r="71" spans="1:10" x14ac:dyDescent="0.25">
      <c r="A71" s="6" t="s">
        <v>4</v>
      </c>
      <c r="B71" s="78" t="s">
        <v>5</v>
      </c>
      <c r="C71" s="7" t="s">
        <v>6</v>
      </c>
      <c r="D71" s="394">
        <v>2020</v>
      </c>
      <c r="E71" s="390">
        <v>2021</v>
      </c>
      <c r="F71" s="318">
        <v>2022</v>
      </c>
      <c r="G71" s="77"/>
      <c r="H71" s="77"/>
      <c r="I71" s="77"/>
    </row>
    <row r="72" spans="1:10" x14ac:dyDescent="0.25">
      <c r="A72" s="50" t="s">
        <v>7</v>
      </c>
      <c r="B72" s="51" t="s">
        <v>8</v>
      </c>
      <c r="C72" s="52"/>
      <c r="D72" s="395" t="s">
        <v>9</v>
      </c>
      <c r="E72" s="391" t="s">
        <v>9</v>
      </c>
      <c r="F72" s="79" t="s">
        <v>9</v>
      </c>
      <c r="G72" s="77" t="s">
        <v>0</v>
      </c>
      <c r="H72" s="77"/>
      <c r="I72" s="77"/>
    </row>
    <row r="73" spans="1:10" ht="15.75" thickBot="1" x14ac:dyDescent="0.3">
      <c r="A73" s="80">
        <v>46</v>
      </c>
      <c r="B73" s="81">
        <v>454</v>
      </c>
      <c r="C73" s="82" t="s">
        <v>50</v>
      </c>
      <c r="D73" s="396">
        <v>165000</v>
      </c>
      <c r="E73" s="392">
        <v>0</v>
      </c>
      <c r="F73" s="83">
        <v>0</v>
      </c>
      <c r="G73" s="77"/>
      <c r="H73" s="77"/>
      <c r="I73" s="77"/>
    </row>
    <row r="74" spans="1:10" ht="15.75" thickBot="1" x14ac:dyDescent="0.3">
      <c r="A74" s="504" t="s">
        <v>51</v>
      </c>
      <c r="B74" s="505"/>
      <c r="C74" s="506"/>
      <c r="D74" s="397">
        <f>SUM(D73:D73)</f>
        <v>165000</v>
      </c>
      <c r="E74" s="393">
        <v>0</v>
      </c>
      <c r="F74" s="84">
        <v>0</v>
      </c>
      <c r="G74" s="77"/>
      <c r="H74" s="77"/>
      <c r="I74" s="77"/>
    </row>
    <row r="75" spans="1:10" ht="15.75" thickBot="1" x14ac:dyDescent="0.3">
      <c r="A75" s="47"/>
      <c r="B75" s="47"/>
      <c r="C75" s="47"/>
      <c r="D75" s="48"/>
      <c r="E75" s="85"/>
      <c r="F75" s="85"/>
      <c r="G75" s="77"/>
      <c r="H75" s="77"/>
      <c r="I75" s="77"/>
    </row>
    <row r="76" spans="1:10" ht="15.75" x14ac:dyDescent="0.25">
      <c r="A76" s="518" t="s">
        <v>52</v>
      </c>
      <c r="B76" s="519"/>
      <c r="C76" s="520"/>
      <c r="D76" s="394">
        <v>2020</v>
      </c>
      <c r="E76" s="401">
        <v>2021</v>
      </c>
      <c r="F76" s="402">
        <v>2022</v>
      </c>
      <c r="G76" s="77"/>
      <c r="H76" s="77"/>
      <c r="I76" s="77"/>
    </row>
    <row r="77" spans="1:10" ht="15.75" x14ac:dyDescent="0.25">
      <c r="A77" s="521" t="s">
        <v>53</v>
      </c>
      <c r="B77" s="522"/>
      <c r="C77" s="523"/>
      <c r="D77" s="399">
        <v>2134511</v>
      </c>
      <c r="E77" s="398">
        <v>1996710</v>
      </c>
      <c r="F77" s="403">
        <v>2106320</v>
      </c>
      <c r="G77" s="77"/>
      <c r="H77" s="77"/>
      <c r="I77" s="77"/>
    </row>
    <row r="78" spans="1:10" ht="15.75" x14ac:dyDescent="0.25">
      <c r="A78" s="521" t="s">
        <v>54</v>
      </c>
      <c r="B78" s="522"/>
      <c r="C78" s="523"/>
      <c r="D78" s="399">
        <v>165000</v>
      </c>
      <c r="E78" s="398">
        <v>0</v>
      </c>
      <c r="F78" s="404">
        <v>0</v>
      </c>
      <c r="G78" s="77"/>
      <c r="H78" s="77"/>
      <c r="I78" s="77"/>
    </row>
    <row r="79" spans="1:10" ht="16.5" thickBot="1" x14ac:dyDescent="0.3">
      <c r="A79" s="513" t="s">
        <v>55</v>
      </c>
      <c r="B79" s="514"/>
      <c r="C79" s="515"/>
      <c r="D79" s="400">
        <f>SUM(D77:D78)</f>
        <v>2299511</v>
      </c>
      <c r="E79" s="405">
        <f>SUM(E77:E78)</f>
        <v>1996710</v>
      </c>
      <c r="F79" s="406">
        <f>SUM(F77:F78)</f>
        <v>2106320</v>
      </c>
      <c r="G79" s="77"/>
      <c r="H79" s="77"/>
      <c r="I79" s="77"/>
    </row>
    <row r="80" spans="1:10" x14ac:dyDescent="0.25">
      <c r="A80" s="86"/>
      <c r="B80" s="86"/>
      <c r="C80" s="86"/>
      <c r="D80" s="87"/>
      <c r="E80" s="88"/>
      <c r="F80" s="88"/>
      <c r="G80" s="77"/>
      <c r="H80" s="77"/>
      <c r="I80" s="77"/>
    </row>
    <row r="81" spans="4:9" x14ac:dyDescent="0.25">
      <c r="D81" s="89"/>
      <c r="E81" s="77"/>
      <c r="F81" s="77"/>
      <c r="G81" s="77"/>
      <c r="H81" s="77"/>
      <c r="I81" s="77"/>
    </row>
    <row r="82" spans="4:9" x14ac:dyDescent="0.25">
      <c r="D82" s="89"/>
      <c r="E82" s="77"/>
      <c r="F82" s="77"/>
      <c r="G82" s="77"/>
      <c r="H82" s="77"/>
      <c r="I82" s="77"/>
    </row>
    <row r="83" spans="4:9" x14ac:dyDescent="0.25">
      <c r="D83" s="89"/>
      <c r="E83" s="77"/>
      <c r="F83" s="77"/>
      <c r="G83" s="77"/>
      <c r="H83" s="77"/>
      <c r="I83" s="77"/>
    </row>
    <row r="84" spans="4:9" x14ac:dyDescent="0.25">
      <c r="D84" s="89"/>
      <c r="E84" s="77"/>
      <c r="F84" s="77"/>
      <c r="G84" s="77"/>
      <c r="H84" s="77"/>
      <c r="I84" s="77"/>
    </row>
    <row r="85" spans="4:9" x14ac:dyDescent="0.25">
      <c r="D85" s="89"/>
      <c r="E85" s="77"/>
      <c r="F85" s="77"/>
      <c r="G85" s="77"/>
      <c r="H85" s="77"/>
      <c r="I85" s="77"/>
    </row>
  </sheetData>
  <mergeCells count="14">
    <mergeCell ref="A79:C79"/>
    <mergeCell ref="A65:C65"/>
    <mergeCell ref="A70:C70"/>
    <mergeCell ref="A74:C74"/>
    <mergeCell ref="A76:C76"/>
    <mergeCell ref="A77:C77"/>
    <mergeCell ref="A78:C78"/>
    <mergeCell ref="A1:G1"/>
    <mergeCell ref="D3:F3"/>
    <mergeCell ref="G3:I3"/>
    <mergeCell ref="A56:C56"/>
    <mergeCell ref="A58:C58"/>
    <mergeCell ref="D58:F58"/>
    <mergeCell ref="G58:I5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2"/>
  <sheetViews>
    <sheetView topLeftCell="A202" workbookViewId="0">
      <selection activeCell="N147" sqref="N147"/>
    </sheetView>
  </sheetViews>
  <sheetFormatPr defaultRowHeight="15" x14ac:dyDescent="0.25"/>
  <cols>
    <col min="1" max="1" width="9.28515625" bestFit="1" customWidth="1"/>
    <col min="2" max="2" width="12.42578125" customWidth="1"/>
    <col min="3" max="3" width="29.28515625" customWidth="1"/>
    <col min="4" max="4" width="12.85546875" customWidth="1"/>
    <col min="5" max="5" width="11.140625" customWidth="1"/>
    <col min="6" max="6" width="11.5703125" customWidth="1"/>
    <col min="7" max="7" width="14.140625" customWidth="1"/>
    <col min="8" max="8" width="12.28515625" customWidth="1"/>
    <col min="9" max="9" width="14.42578125" customWidth="1"/>
    <col min="10" max="10" width="11" customWidth="1"/>
    <col min="11" max="11" width="10.7109375" customWidth="1"/>
  </cols>
  <sheetData>
    <row r="1" spans="1:14" ht="19.5" thickBot="1" x14ac:dyDescent="0.35">
      <c r="A1" s="90" t="s">
        <v>56</v>
      </c>
      <c r="B1" s="1"/>
      <c r="C1" s="1"/>
      <c r="D1" s="2"/>
      <c r="E1" s="2"/>
      <c r="F1" s="2"/>
      <c r="G1" s="2"/>
      <c r="H1" s="2"/>
      <c r="I1" s="2"/>
    </row>
    <row r="2" spans="1:14" ht="19.5" thickBot="1" x14ac:dyDescent="0.35">
      <c r="A2" s="91"/>
      <c r="B2" s="92"/>
      <c r="C2" s="93"/>
      <c r="D2" s="526" t="s">
        <v>57</v>
      </c>
      <c r="E2" s="527"/>
      <c r="F2" s="527"/>
      <c r="G2" s="528" t="s">
        <v>3</v>
      </c>
      <c r="H2" s="529"/>
      <c r="I2" s="530"/>
      <c r="J2" s="489"/>
      <c r="K2" s="319"/>
    </row>
    <row r="3" spans="1:14" ht="15.75" thickBot="1" x14ac:dyDescent="0.3">
      <c r="A3" s="94" t="s">
        <v>4</v>
      </c>
      <c r="B3" s="95" t="s">
        <v>5</v>
      </c>
      <c r="C3" s="96" t="s">
        <v>6</v>
      </c>
      <c r="D3" s="490">
        <v>2020</v>
      </c>
      <c r="E3" s="491">
        <v>2021</v>
      </c>
      <c r="F3" s="492">
        <v>2022</v>
      </c>
      <c r="G3" s="490">
        <v>2020</v>
      </c>
      <c r="H3" s="491">
        <v>2021</v>
      </c>
      <c r="I3" s="493">
        <v>2022</v>
      </c>
      <c r="J3" s="494" t="s">
        <v>58</v>
      </c>
      <c r="K3" s="320" t="s">
        <v>59</v>
      </c>
    </row>
    <row r="4" spans="1:14" ht="15.75" thickBot="1" x14ac:dyDescent="0.3">
      <c r="A4" s="94" t="s">
        <v>7</v>
      </c>
      <c r="B4" s="98" t="s">
        <v>8</v>
      </c>
      <c r="C4" s="99"/>
      <c r="D4" s="415" t="s">
        <v>9</v>
      </c>
      <c r="E4" s="100" t="s">
        <v>9</v>
      </c>
      <c r="F4" s="101" t="s">
        <v>9</v>
      </c>
      <c r="G4" s="415" t="s">
        <v>9</v>
      </c>
      <c r="H4" s="100" t="s">
        <v>9</v>
      </c>
      <c r="I4" s="102" t="s">
        <v>9</v>
      </c>
      <c r="J4" s="352"/>
      <c r="K4" s="97"/>
    </row>
    <row r="5" spans="1:14" x14ac:dyDescent="0.25">
      <c r="A5" s="53">
        <v>111</v>
      </c>
      <c r="B5" s="103" t="s">
        <v>60</v>
      </c>
      <c r="C5" s="55" t="s">
        <v>61</v>
      </c>
      <c r="D5" s="416">
        <v>2900</v>
      </c>
      <c r="E5" s="104">
        <v>2900</v>
      </c>
      <c r="F5" s="105">
        <v>2900</v>
      </c>
      <c r="G5" s="420">
        <v>0</v>
      </c>
      <c r="H5" s="152">
        <v>0</v>
      </c>
      <c r="I5" s="226">
        <v>0</v>
      </c>
      <c r="J5" s="106">
        <v>1</v>
      </c>
      <c r="K5" s="107" t="s">
        <v>62</v>
      </c>
    </row>
    <row r="6" spans="1:14" x14ac:dyDescent="0.25">
      <c r="A6" s="61">
        <v>41</v>
      </c>
      <c r="B6" s="108" t="s">
        <v>60</v>
      </c>
      <c r="C6" s="63" t="s">
        <v>63</v>
      </c>
      <c r="D6" s="416">
        <v>9100</v>
      </c>
      <c r="E6" s="104">
        <v>8100</v>
      </c>
      <c r="F6" s="105">
        <v>8100</v>
      </c>
      <c r="G6" s="420">
        <v>0</v>
      </c>
      <c r="H6" s="152">
        <v>0</v>
      </c>
      <c r="I6" s="226">
        <v>0</v>
      </c>
      <c r="J6" s="110">
        <v>1</v>
      </c>
      <c r="K6" s="111" t="s">
        <v>62</v>
      </c>
    </row>
    <row r="7" spans="1:14" x14ac:dyDescent="0.25">
      <c r="A7" s="112">
        <v>41</v>
      </c>
      <c r="B7" s="113" t="s">
        <v>64</v>
      </c>
      <c r="C7" s="114" t="s">
        <v>65</v>
      </c>
      <c r="D7" s="457">
        <v>33650</v>
      </c>
      <c r="E7" s="152">
        <v>20000</v>
      </c>
      <c r="F7" s="475">
        <v>20000</v>
      </c>
      <c r="G7" s="420">
        <v>0</v>
      </c>
      <c r="H7" s="152">
        <v>0</v>
      </c>
      <c r="I7" s="226">
        <v>0</v>
      </c>
      <c r="J7" s="116">
        <v>1</v>
      </c>
      <c r="K7" s="111" t="s">
        <v>66</v>
      </c>
    </row>
    <row r="8" spans="1:14" x14ac:dyDescent="0.25">
      <c r="A8" s="61">
        <v>41</v>
      </c>
      <c r="B8" s="113" t="s">
        <v>67</v>
      </c>
      <c r="C8" s="114" t="s">
        <v>68</v>
      </c>
      <c r="D8" s="457">
        <v>900</v>
      </c>
      <c r="E8" s="152">
        <v>900</v>
      </c>
      <c r="F8" s="476">
        <v>900</v>
      </c>
      <c r="G8" s="420">
        <v>0</v>
      </c>
      <c r="H8" s="152">
        <v>0</v>
      </c>
      <c r="I8" s="226">
        <v>0</v>
      </c>
      <c r="J8" s="116">
        <v>1</v>
      </c>
      <c r="K8" s="111" t="s">
        <v>66</v>
      </c>
    </row>
    <row r="9" spans="1:14" x14ac:dyDescent="0.25">
      <c r="A9" s="61">
        <v>41</v>
      </c>
      <c r="B9" s="113" t="s">
        <v>69</v>
      </c>
      <c r="C9" s="114" t="s">
        <v>70</v>
      </c>
      <c r="D9" s="457">
        <v>2470</v>
      </c>
      <c r="E9" s="152">
        <v>1100</v>
      </c>
      <c r="F9" s="476">
        <v>1100</v>
      </c>
      <c r="G9" s="420">
        <v>0</v>
      </c>
      <c r="H9" s="152">
        <v>0</v>
      </c>
      <c r="I9" s="226">
        <v>0</v>
      </c>
      <c r="J9" s="116">
        <v>1</v>
      </c>
      <c r="K9" s="111" t="s">
        <v>66</v>
      </c>
    </row>
    <row r="10" spans="1:14" x14ac:dyDescent="0.25">
      <c r="A10" s="61">
        <v>41</v>
      </c>
      <c r="B10" s="113" t="s">
        <v>71</v>
      </c>
      <c r="C10" s="114" t="s">
        <v>72</v>
      </c>
      <c r="D10" s="457">
        <v>4720</v>
      </c>
      <c r="E10" s="152">
        <v>2800</v>
      </c>
      <c r="F10" s="476">
        <v>2800</v>
      </c>
      <c r="G10" s="420">
        <v>0</v>
      </c>
      <c r="H10" s="152">
        <v>0</v>
      </c>
      <c r="I10" s="226">
        <v>0</v>
      </c>
      <c r="J10" s="116">
        <v>1</v>
      </c>
      <c r="K10" s="111" t="s">
        <v>66</v>
      </c>
    </row>
    <row r="11" spans="1:14" x14ac:dyDescent="0.25">
      <c r="A11" s="61">
        <v>41</v>
      </c>
      <c r="B11" s="113" t="s">
        <v>73</v>
      </c>
      <c r="C11" s="114" t="s">
        <v>74</v>
      </c>
      <c r="D11" s="457">
        <v>160</v>
      </c>
      <c r="E11" s="152">
        <v>160</v>
      </c>
      <c r="F11" s="476">
        <v>160</v>
      </c>
      <c r="G11" s="420">
        <v>0</v>
      </c>
      <c r="H11" s="152">
        <v>0</v>
      </c>
      <c r="I11" s="226">
        <v>0</v>
      </c>
      <c r="J11" s="116">
        <v>1</v>
      </c>
      <c r="K11" s="111" t="s">
        <v>66</v>
      </c>
    </row>
    <row r="12" spans="1:14" x14ac:dyDescent="0.25">
      <c r="A12" s="61">
        <v>41</v>
      </c>
      <c r="B12" s="113" t="s">
        <v>75</v>
      </c>
      <c r="C12" s="114" t="s">
        <v>76</v>
      </c>
      <c r="D12" s="457">
        <v>1010</v>
      </c>
      <c r="E12" s="152">
        <v>600</v>
      </c>
      <c r="F12" s="476">
        <v>600</v>
      </c>
      <c r="G12" s="420">
        <v>0</v>
      </c>
      <c r="H12" s="152">
        <v>0</v>
      </c>
      <c r="I12" s="226">
        <v>0</v>
      </c>
      <c r="J12" s="116">
        <v>1</v>
      </c>
      <c r="K12" s="111" t="s">
        <v>66</v>
      </c>
    </row>
    <row r="13" spans="1:14" x14ac:dyDescent="0.25">
      <c r="A13" s="61">
        <v>41</v>
      </c>
      <c r="B13" s="113" t="s">
        <v>77</v>
      </c>
      <c r="C13" s="114" t="s">
        <v>78</v>
      </c>
      <c r="D13" s="457">
        <v>1600</v>
      </c>
      <c r="E13" s="152">
        <v>950</v>
      </c>
      <c r="F13" s="476">
        <v>950</v>
      </c>
      <c r="G13" s="420">
        <v>0</v>
      </c>
      <c r="H13" s="152">
        <v>0</v>
      </c>
      <c r="I13" s="226">
        <v>0</v>
      </c>
      <c r="J13" s="116">
        <v>1</v>
      </c>
      <c r="K13" s="111" t="s">
        <v>66</v>
      </c>
    </row>
    <row r="14" spans="1:14" ht="15.75" thickBot="1" x14ac:dyDescent="0.3">
      <c r="A14" s="118">
        <v>41</v>
      </c>
      <c r="B14" s="119" t="s">
        <v>79</v>
      </c>
      <c r="C14" s="120" t="s">
        <v>80</v>
      </c>
      <c r="D14" s="417">
        <v>3000</v>
      </c>
      <c r="E14" s="121">
        <v>2000</v>
      </c>
      <c r="F14" s="122">
        <v>2000</v>
      </c>
      <c r="G14" s="420">
        <v>0</v>
      </c>
      <c r="H14" s="152">
        <v>0</v>
      </c>
      <c r="I14" s="226">
        <v>0</v>
      </c>
      <c r="J14" s="124">
        <v>1</v>
      </c>
      <c r="K14" s="125" t="s">
        <v>81</v>
      </c>
    </row>
    <row r="15" spans="1:14" ht="15.75" thickBot="1" x14ac:dyDescent="0.3">
      <c r="A15" s="524" t="s">
        <v>82</v>
      </c>
      <c r="B15" s="525"/>
      <c r="C15" s="525"/>
      <c r="D15" s="418">
        <f>SUM(D5:D14)</f>
        <v>59510</v>
      </c>
      <c r="E15" s="126">
        <f>SUM(E5:E14)</f>
        <v>39510</v>
      </c>
      <c r="F15" s="127">
        <f>SUM(F5:F14)</f>
        <v>39510</v>
      </c>
      <c r="G15" s="447">
        <f t="shared" ref="G15:I15" si="0">SUM(G5:G14)</f>
        <v>0</v>
      </c>
      <c r="H15" s="128">
        <f t="shared" si="0"/>
        <v>0</v>
      </c>
      <c r="I15" s="129">
        <f t="shared" si="0"/>
        <v>0</v>
      </c>
      <c r="J15" s="130"/>
      <c r="K15" s="131"/>
      <c r="M15" s="132"/>
      <c r="N15" s="132"/>
    </row>
    <row r="16" spans="1:14" ht="15.75" thickBot="1" x14ac:dyDescent="0.3">
      <c r="A16" s="133"/>
      <c r="B16" s="133"/>
      <c r="C16" s="133"/>
      <c r="D16" s="134"/>
      <c r="E16" s="134"/>
      <c r="F16" s="135"/>
      <c r="G16" s="136"/>
      <c r="H16" s="136"/>
      <c r="I16" s="136"/>
      <c r="J16" s="137"/>
      <c r="K16" s="137"/>
    </row>
    <row r="17" spans="1:11" x14ac:dyDescent="0.25">
      <c r="A17" s="138">
        <v>41</v>
      </c>
      <c r="B17" s="139" t="s">
        <v>83</v>
      </c>
      <c r="C17" s="140" t="s">
        <v>84</v>
      </c>
      <c r="D17" s="419">
        <v>1000</v>
      </c>
      <c r="E17" s="141">
        <v>1000</v>
      </c>
      <c r="F17" s="142">
        <v>1000</v>
      </c>
      <c r="G17" s="419">
        <v>0</v>
      </c>
      <c r="H17" s="150">
        <v>0</v>
      </c>
      <c r="I17" s="311">
        <v>0</v>
      </c>
      <c r="J17" s="143">
        <v>2</v>
      </c>
      <c r="K17" s="144" t="s">
        <v>85</v>
      </c>
    </row>
    <row r="18" spans="1:11" ht="15.75" thickBot="1" x14ac:dyDescent="0.3">
      <c r="A18" s="118">
        <v>41</v>
      </c>
      <c r="B18" s="119" t="s">
        <v>86</v>
      </c>
      <c r="C18" s="120" t="s">
        <v>87</v>
      </c>
      <c r="D18" s="417">
        <v>1000</v>
      </c>
      <c r="E18" s="121">
        <v>1000</v>
      </c>
      <c r="F18" s="145">
        <v>1000</v>
      </c>
      <c r="G18" s="420">
        <v>0</v>
      </c>
      <c r="H18" s="152">
        <v>0</v>
      </c>
      <c r="I18" s="226">
        <v>0</v>
      </c>
      <c r="J18" s="146">
        <v>2</v>
      </c>
      <c r="K18" s="125" t="s">
        <v>88</v>
      </c>
    </row>
    <row r="19" spans="1:11" ht="15.75" thickBot="1" x14ac:dyDescent="0.3">
      <c r="A19" s="531" t="s">
        <v>369</v>
      </c>
      <c r="B19" s="532"/>
      <c r="C19" s="533"/>
      <c r="D19" s="418">
        <f>SUM(D17:D18)</f>
        <v>2000</v>
      </c>
      <c r="E19" s="126">
        <f>SUM(E17:E18)</f>
        <v>2000</v>
      </c>
      <c r="F19" s="147">
        <f>SUM(F17:F18)</f>
        <v>2000</v>
      </c>
      <c r="G19" s="448">
        <v>0</v>
      </c>
      <c r="H19" s="148">
        <v>0</v>
      </c>
      <c r="I19" s="149">
        <v>0</v>
      </c>
      <c r="J19" s="130"/>
      <c r="K19" s="131"/>
    </row>
    <row r="20" spans="1:11" ht="15.75" thickBot="1" x14ac:dyDescent="0.3">
      <c r="A20" s="133"/>
      <c r="B20" s="133"/>
      <c r="C20" s="133"/>
      <c r="D20" s="134"/>
      <c r="E20" s="134"/>
      <c r="F20" s="135"/>
      <c r="G20" s="136"/>
      <c r="H20" s="136"/>
      <c r="I20" s="136"/>
      <c r="J20" s="137"/>
      <c r="K20" s="137"/>
    </row>
    <row r="21" spans="1:11" x14ac:dyDescent="0.25">
      <c r="A21" s="138">
        <v>41</v>
      </c>
      <c r="B21" s="139" t="s">
        <v>89</v>
      </c>
      <c r="C21" s="140" t="s">
        <v>90</v>
      </c>
      <c r="D21" s="419">
        <v>9000</v>
      </c>
      <c r="E21" s="150">
        <v>3000</v>
      </c>
      <c r="F21" s="142">
        <v>3000</v>
      </c>
      <c r="G21" s="419">
        <v>0</v>
      </c>
      <c r="H21" s="150">
        <v>0</v>
      </c>
      <c r="I21" s="311">
        <v>0</v>
      </c>
      <c r="J21" s="151">
        <v>3</v>
      </c>
      <c r="K21" s="144" t="s">
        <v>91</v>
      </c>
    </row>
    <row r="22" spans="1:11" x14ac:dyDescent="0.25">
      <c r="A22" s="61">
        <v>41</v>
      </c>
      <c r="B22" s="62" t="s">
        <v>92</v>
      </c>
      <c r="C22" s="63" t="s">
        <v>93</v>
      </c>
      <c r="D22" s="420">
        <v>1000</v>
      </c>
      <c r="E22" s="152">
        <v>400</v>
      </c>
      <c r="F22" s="153">
        <v>400</v>
      </c>
      <c r="G22" s="420">
        <v>0</v>
      </c>
      <c r="H22" s="152">
        <v>0</v>
      </c>
      <c r="I22" s="226">
        <v>0</v>
      </c>
      <c r="J22" s="116">
        <v>3</v>
      </c>
      <c r="K22" s="111" t="s">
        <v>91</v>
      </c>
    </row>
    <row r="23" spans="1:11" x14ac:dyDescent="0.25">
      <c r="A23" s="61">
        <v>41</v>
      </c>
      <c r="B23" s="108" t="s">
        <v>94</v>
      </c>
      <c r="C23" s="63" t="s">
        <v>95</v>
      </c>
      <c r="D23" s="420">
        <v>1000</v>
      </c>
      <c r="E23" s="152">
        <v>1000</v>
      </c>
      <c r="F23" s="153">
        <v>1000</v>
      </c>
      <c r="G23" s="420">
        <v>0</v>
      </c>
      <c r="H23" s="152">
        <v>0</v>
      </c>
      <c r="I23" s="226">
        <v>0</v>
      </c>
      <c r="J23" s="110">
        <v>3</v>
      </c>
      <c r="K23" s="111" t="s">
        <v>91</v>
      </c>
    </row>
    <row r="24" spans="1:11" ht="15.75" thickBot="1" x14ac:dyDescent="0.3">
      <c r="A24" s="118">
        <v>41</v>
      </c>
      <c r="B24" s="156" t="s">
        <v>96</v>
      </c>
      <c r="C24" s="120" t="s">
        <v>97</v>
      </c>
      <c r="D24" s="417">
        <v>2000</v>
      </c>
      <c r="E24" s="157">
        <v>2200</v>
      </c>
      <c r="F24" s="145">
        <v>2200</v>
      </c>
      <c r="G24" s="420">
        <v>0</v>
      </c>
      <c r="H24" s="152">
        <v>0</v>
      </c>
      <c r="I24" s="226">
        <v>0</v>
      </c>
      <c r="J24" s="146">
        <v>3</v>
      </c>
      <c r="K24" s="125" t="s">
        <v>98</v>
      </c>
    </row>
    <row r="25" spans="1:11" ht="15.75" thickBot="1" x14ac:dyDescent="0.3">
      <c r="A25" s="524" t="s">
        <v>99</v>
      </c>
      <c r="B25" s="525"/>
      <c r="C25" s="525"/>
      <c r="D25" s="418">
        <f>SUM(D21:D24)</f>
        <v>13000</v>
      </c>
      <c r="E25" s="126">
        <f>SUM(E21:E24)</f>
        <v>6600</v>
      </c>
      <c r="F25" s="147">
        <f>SUM(F21:F24)</f>
        <v>6600</v>
      </c>
      <c r="G25" s="447" t="s">
        <v>353</v>
      </c>
      <c r="H25" s="158">
        <v>0</v>
      </c>
      <c r="I25" s="147">
        <v>0</v>
      </c>
      <c r="J25" s="130"/>
      <c r="K25" s="131"/>
    </row>
    <row r="26" spans="1:11" ht="15.75" thickBot="1" x14ac:dyDescent="0.3">
      <c r="A26" s="133"/>
      <c r="B26" s="133"/>
      <c r="C26" s="133"/>
      <c r="D26" s="134"/>
      <c r="E26" s="134"/>
      <c r="F26" s="136"/>
      <c r="G26" s="136"/>
      <c r="H26" s="136"/>
      <c r="I26" s="136"/>
      <c r="J26" s="137"/>
      <c r="K26" s="137"/>
    </row>
    <row r="27" spans="1:11" x14ac:dyDescent="0.25">
      <c r="A27" s="159">
        <v>111</v>
      </c>
      <c r="B27" s="160" t="s">
        <v>100</v>
      </c>
      <c r="C27" s="161" t="s">
        <v>101</v>
      </c>
      <c r="D27" s="421">
        <v>600</v>
      </c>
      <c r="E27" s="162">
        <v>600</v>
      </c>
      <c r="F27" s="321">
        <v>600</v>
      </c>
      <c r="G27" s="419">
        <v>0</v>
      </c>
      <c r="H27" s="150">
        <v>0</v>
      </c>
      <c r="I27" s="311">
        <v>0</v>
      </c>
      <c r="J27" s="163">
        <v>4</v>
      </c>
      <c r="K27" s="164" t="s">
        <v>102</v>
      </c>
    </row>
    <row r="28" spans="1:11" x14ac:dyDescent="0.25">
      <c r="A28" s="61">
        <v>111</v>
      </c>
      <c r="B28" s="165" t="s">
        <v>103</v>
      </c>
      <c r="C28" s="63" t="s">
        <v>104</v>
      </c>
      <c r="D28" s="420">
        <v>160</v>
      </c>
      <c r="E28" s="152">
        <v>160</v>
      </c>
      <c r="F28" s="220">
        <v>160</v>
      </c>
      <c r="G28" s="420">
        <v>0</v>
      </c>
      <c r="H28" s="152">
        <v>0</v>
      </c>
      <c r="I28" s="226">
        <v>0</v>
      </c>
      <c r="J28" s="166">
        <v>4</v>
      </c>
      <c r="K28" s="167" t="s">
        <v>102</v>
      </c>
    </row>
    <row r="29" spans="1:11" x14ac:dyDescent="0.25">
      <c r="A29" s="61">
        <v>111</v>
      </c>
      <c r="B29" s="168" t="s">
        <v>100</v>
      </c>
      <c r="C29" s="63" t="s">
        <v>105</v>
      </c>
      <c r="D29" s="420">
        <v>100</v>
      </c>
      <c r="E29" s="152">
        <v>100</v>
      </c>
      <c r="F29" s="220">
        <v>100</v>
      </c>
      <c r="G29" s="420">
        <v>0</v>
      </c>
      <c r="H29" s="152">
        <v>0</v>
      </c>
      <c r="I29" s="226">
        <v>0</v>
      </c>
      <c r="J29" s="110">
        <v>4</v>
      </c>
      <c r="K29" s="167" t="s">
        <v>102</v>
      </c>
    </row>
    <row r="30" spans="1:11" x14ac:dyDescent="0.25">
      <c r="A30" s="61">
        <v>111</v>
      </c>
      <c r="B30" s="168" t="s">
        <v>106</v>
      </c>
      <c r="C30" s="114" t="s">
        <v>107</v>
      </c>
      <c r="D30" s="422">
        <v>2154</v>
      </c>
      <c r="E30" s="115">
        <v>2154</v>
      </c>
      <c r="F30" s="115">
        <v>2154</v>
      </c>
      <c r="G30" s="420">
        <v>0</v>
      </c>
      <c r="H30" s="152">
        <v>0</v>
      </c>
      <c r="I30" s="226">
        <v>0</v>
      </c>
      <c r="J30" s="110">
        <v>4</v>
      </c>
      <c r="K30" s="111" t="s">
        <v>108</v>
      </c>
    </row>
    <row r="31" spans="1:11" x14ac:dyDescent="0.25">
      <c r="A31" s="61">
        <v>111</v>
      </c>
      <c r="B31" s="113" t="s">
        <v>109</v>
      </c>
      <c r="C31" s="114" t="s">
        <v>68</v>
      </c>
      <c r="D31" s="422">
        <v>215</v>
      </c>
      <c r="E31" s="115">
        <v>215</v>
      </c>
      <c r="F31" s="115">
        <v>215</v>
      </c>
      <c r="G31" s="420">
        <v>0</v>
      </c>
      <c r="H31" s="152">
        <v>0</v>
      </c>
      <c r="I31" s="226">
        <v>0</v>
      </c>
      <c r="J31" s="110">
        <v>4</v>
      </c>
      <c r="K31" s="111" t="s">
        <v>108</v>
      </c>
    </row>
    <row r="32" spans="1:11" x14ac:dyDescent="0.25">
      <c r="A32" s="61">
        <v>111</v>
      </c>
      <c r="B32" s="113" t="s">
        <v>110</v>
      </c>
      <c r="C32" s="114" t="s">
        <v>111</v>
      </c>
      <c r="D32" s="422">
        <v>30</v>
      </c>
      <c r="E32" s="115">
        <v>30</v>
      </c>
      <c r="F32" s="115">
        <v>30</v>
      </c>
      <c r="G32" s="420">
        <v>0</v>
      </c>
      <c r="H32" s="152">
        <v>0</v>
      </c>
      <c r="I32" s="226">
        <v>0</v>
      </c>
      <c r="J32" s="110">
        <v>4</v>
      </c>
      <c r="K32" s="111" t="s">
        <v>108</v>
      </c>
    </row>
    <row r="33" spans="1:11" x14ac:dyDescent="0.25">
      <c r="A33" s="61">
        <v>111</v>
      </c>
      <c r="B33" s="113" t="s">
        <v>112</v>
      </c>
      <c r="C33" s="114" t="s">
        <v>72</v>
      </c>
      <c r="D33" s="422">
        <v>298</v>
      </c>
      <c r="E33" s="115">
        <v>298</v>
      </c>
      <c r="F33" s="115">
        <v>298</v>
      </c>
      <c r="G33" s="420">
        <v>0</v>
      </c>
      <c r="H33" s="152">
        <v>0</v>
      </c>
      <c r="I33" s="226">
        <v>0</v>
      </c>
      <c r="J33" s="110">
        <v>4</v>
      </c>
      <c r="K33" s="111" t="s">
        <v>108</v>
      </c>
    </row>
    <row r="34" spans="1:11" x14ac:dyDescent="0.25">
      <c r="A34" s="61">
        <v>111</v>
      </c>
      <c r="B34" s="113" t="s">
        <v>113</v>
      </c>
      <c r="C34" s="114" t="s">
        <v>74</v>
      </c>
      <c r="D34" s="422">
        <v>17</v>
      </c>
      <c r="E34" s="115">
        <v>17</v>
      </c>
      <c r="F34" s="115">
        <v>17</v>
      </c>
      <c r="G34" s="420">
        <v>0</v>
      </c>
      <c r="H34" s="152">
        <v>0</v>
      </c>
      <c r="I34" s="226">
        <v>0</v>
      </c>
      <c r="J34" s="110">
        <v>4</v>
      </c>
      <c r="K34" s="111" t="s">
        <v>108</v>
      </c>
    </row>
    <row r="35" spans="1:11" x14ac:dyDescent="0.25">
      <c r="A35" s="61">
        <v>111</v>
      </c>
      <c r="B35" s="113" t="s">
        <v>114</v>
      </c>
      <c r="C35" s="114" t="s">
        <v>76</v>
      </c>
      <c r="D35" s="422">
        <v>64</v>
      </c>
      <c r="E35" s="115">
        <v>64</v>
      </c>
      <c r="F35" s="115">
        <v>64</v>
      </c>
      <c r="G35" s="420">
        <v>0</v>
      </c>
      <c r="H35" s="152">
        <v>0</v>
      </c>
      <c r="I35" s="226">
        <v>0</v>
      </c>
      <c r="J35" s="110">
        <v>4</v>
      </c>
      <c r="K35" s="111" t="s">
        <v>108</v>
      </c>
    </row>
    <row r="36" spans="1:11" x14ac:dyDescent="0.25">
      <c r="A36" s="61">
        <v>111</v>
      </c>
      <c r="B36" s="113" t="s">
        <v>115</v>
      </c>
      <c r="C36" s="114" t="s">
        <v>116</v>
      </c>
      <c r="D36" s="422">
        <v>22</v>
      </c>
      <c r="E36" s="115">
        <v>22</v>
      </c>
      <c r="F36" s="115">
        <v>22</v>
      </c>
      <c r="G36" s="420">
        <v>0</v>
      </c>
      <c r="H36" s="152">
        <v>0</v>
      </c>
      <c r="I36" s="226">
        <v>0</v>
      </c>
      <c r="J36" s="110">
        <v>4</v>
      </c>
      <c r="K36" s="111" t="s">
        <v>108</v>
      </c>
    </row>
    <row r="37" spans="1:11" x14ac:dyDescent="0.25">
      <c r="A37" s="61">
        <v>111</v>
      </c>
      <c r="B37" s="113" t="s">
        <v>115</v>
      </c>
      <c r="C37" s="114" t="s">
        <v>78</v>
      </c>
      <c r="D37" s="422">
        <v>102</v>
      </c>
      <c r="E37" s="115">
        <v>102</v>
      </c>
      <c r="F37" s="115">
        <v>102</v>
      </c>
      <c r="G37" s="420">
        <v>0</v>
      </c>
      <c r="H37" s="152">
        <v>0</v>
      </c>
      <c r="I37" s="226">
        <v>0</v>
      </c>
      <c r="J37" s="110">
        <v>4</v>
      </c>
      <c r="K37" s="111" t="s">
        <v>108</v>
      </c>
    </row>
    <row r="38" spans="1:11" x14ac:dyDescent="0.25">
      <c r="A38" s="61">
        <v>111</v>
      </c>
      <c r="B38" s="113" t="s">
        <v>117</v>
      </c>
      <c r="C38" s="114" t="s">
        <v>118</v>
      </c>
      <c r="D38" s="422">
        <v>405</v>
      </c>
      <c r="E38" s="115">
        <v>405</v>
      </c>
      <c r="F38" s="115">
        <v>405</v>
      </c>
      <c r="G38" s="420">
        <v>0</v>
      </c>
      <c r="H38" s="152">
        <v>0</v>
      </c>
      <c r="I38" s="226">
        <v>0</v>
      </c>
      <c r="J38" s="110">
        <v>4</v>
      </c>
      <c r="K38" s="111" t="s">
        <v>108</v>
      </c>
    </row>
    <row r="39" spans="1:11" x14ac:dyDescent="0.25">
      <c r="A39" s="61">
        <v>111</v>
      </c>
      <c r="B39" s="113" t="s">
        <v>117</v>
      </c>
      <c r="C39" s="114" t="s">
        <v>119</v>
      </c>
      <c r="D39" s="422">
        <v>285</v>
      </c>
      <c r="E39" s="115">
        <v>285</v>
      </c>
      <c r="F39" s="115">
        <v>285</v>
      </c>
      <c r="G39" s="420">
        <v>0</v>
      </c>
      <c r="H39" s="152">
        <v>0</v>
      </c>
      <c r="I39" s="226">
        <v>0</v>
      </c>
      <c r="J39" s="110">
        <v>4</v>
      </c>
      <c r="K39" s="111" t="s">
        <v>108</v>
      </c>
    </row>
    <row r="40" spans="1:11" x14ac:dyDescent="0.25">
      <c r="A40" s="61">
        <v>111</v>
      </c>
      <c r="B40" s="113" t="s">
        <v>120</v>
      </c>
      <c r="C40" s="114" t="s">
        <v>121</v>
      </c>
      <c r="D40" s="422">
        <v>99.58</v>
      </c>
      <c r="E40" s="115">
        <v>99.58</v>
      </c>
      <c r="F40" s="115">
        <v>99.58</v>
      </c>
      <c r="G40" s="420">
        <v>0</v>
      </c>
      <c r="H40" s="152">
        <v>0</v>
      </c>
      <c r="I40" s="226">
        <v>0</v>
      </c>
      <c r="J40" s="110">
        <v>4</v>
      </c>
      <c r="K40" s="111" t="s">
        <v>108</v>
      </c>
    </row>
    <row r="41" spans="1:11" x14ac:dyDescent="0.25">
      <c r="A41" s="61">
        <v>111</v>
      </c>
      <c r="B41" s="113" t="s">
        <v>122</v>
      </c>
      <c r="C41" s="114" t="s">
        <v>123</v>
      </c>
      <c r="D41" s="422">
        <v>8</v>
      </c>
      <c r="E41" s="115">
        <v>8</v>
      </c>
      <c r="F41" s="115">
        <v>8</v>
      </c>
      <c r="G41" s="420">
        <v>0</v>
      </c>
      <c r="H41" s="152">
        <v>0</v>
      </c>
      <c r="I41" s="226">
        <v>0</v>
      </c>
      <c r="J41" s="110">
        <v>4</v>
      </c>
      <c r="K41" s="111" t="s">
        <v>108</v>
      </c>
    </row>
    <row r="42" spans="1:11" x14ac:dyDescent="0.25">
      <c r="A42" s="112">
        <v>41</v>
      </c>
      <c r="B42" s="113" t="s">
        <v>124</v>
      </c>
      <c r="C42" s="114" t="s">
        <v>125</v>
      </c>
      <c r="D42" s="420">
        <v>19000</v>
      </c>
      <c r="E42" s="152">
        <v>4000</v>
      </c>
      <c r="F42" s="220">
        <v>4000</v>
      </c>
      <c r="G42" s="420">
        <v>0</v>
      </c>
      <c r="H42" s="152">
        <v>0</v>
      </c>
      <c r="I42" s="226">
        <v>0</v>
      </c>
      <c r="J42" s="110">
        <v>4</v>
      </c>
      <c r="K42" s="111" t="s">
        <v>126</v>
      </c>
    </row>
    <row r="43" spans="1:11" x14ac:dyDescent="0.25">
      <c r="A43" s="61">
        <v>41</v>
      </c>
      <c r="B43" s="62" t="s">
        <v>127</v>
      </c>
      <c r="C43" s="63" t="s">
        <v>128</v>
      </c>
      <c r="D43" s="420">
        <v>1000</v>
      </c>
      <c r="E43" s="152">
        <v>1500</v>
      </c>
      <c r="F43" s="220">
        <v>1500</v>
      </c>
      <c r="G43" s="420">
        <v>0</v>
      </c>
      <c r="H43" s="152">
        <v>0</v>
      </c>
      <c r="I43" s="226">
        <v>0</v>
      </c>
      <c r="J43" s="116">
        <v>4</v>
      </c>
      <c r="K43" s="111" t="s">
        <v>129</v>
      </c>
    </row>
    <row r="44" spans="1:11" x14ac:dyDescent="0.25">
      <c r="A44" s="61">
        <v>41</v>
      </c>
      <c r="B44" s="62" t="s">
        <v>130</v>
      </c>
      <c r="C44" s="63" t="s">
        <v>131</v>
      </c>
      <c r="D44" s="420">
        <v>1500</v>
      </c>
      <c r="E44" s="152">
        <v>1000</v>
      </c>
      <c r="F44" s="220">
        <v>1000</v>
      </c>
      <c r="G44" s="420">
        <v>0</v>
      </c>
      <c r="H44" s="152">
        <v>0</v>
      </c>
      <c r="I44" s="226">
        <v>0</v>
      </c>
      <c r="J44" s="110">
        <v>4</v>
      </c>
      <c r="K44" s="111" t="s">
        <v>129</v>
      </c>
    </row>
    <row r="45" spans="1:11" x14ac:dyDescent="0.25">
      <c r="A45" s="61">
        <v>41</v>
      </c>
      <c r="B45" s="62" t="s">
        <v>132</v>
      </c>
      <c r="C45" s="63" t="s">
        <v>133</v>
      </c>
      <c r="D45" s="420">
        <v>800</v>
      </c>
      <c r="E45" s="152">
        <v>800</v>
      </c>
      <c r="F45" s="220">
        <v>800</v>
      </c>
      <c r="G45" s="420">
        <v>0</v>
      </c>
      <c r="H45" s="152">
        <v>0</v>
      </c>
      <c r="I45" s="226">
        <v>0</v>
      </c>
      <c r="J45" s="110">
        <v>4</v>
      </c>
      <c r="K45" s="111" t="s">
        <v>129</v>
      </c>
    </row>
    <row r="46" spans="1:11" x14ac:dyDescent="0.25">
      <c r="A46" s="61">
        <v>41</v>
      </c>
      <c r="B46" s="62" t="s">
        <v>134</v>
      </c>
      <c r="C46" s="63" t="s">
        <v>135</v>
      </c>
      <c r="D46" s="420">
        <v>3000</v>
      </c>
      <c r="E46" s="152">
        <v>2000</v>
      </c>
      <c r="F46" s="220">
        <v>2000</v>
      </c>
      <c r="G46" s="420">
        <v>0</v>
      </c>
      <c r="H46" s="152">
        <v>0</v>
      </c>
      <c r="I46" s="226">
        <v>0</v>
      </c>
      <c r="J46" s="110">
        <v>4</v>
      </c>
      <c r="K46" s="111" t="s">
        <v>136</v>
      </c>
    </row>
    <row r="47" spans="1:11" x14ac:dyDescent="0.25">
      <c r="A47" s="61">
        <v>41</v>
      </c>
      <c r="B47" s="108" t="s">
        <v>137</v>
      </c>
      <c r="C47" s="63" t="s">
        <v>138</v>
      </c>
      <c r="D47" s="420">
        <v>550</v>
      </c>
      <c r="E47" s="152">
        <v>550</v>
      </c>
      <c r="F47" s="220">
        <v>550</v>
      </c>
      <c r="G47" s="420">
        <v>0</v>
      </c>
      <c r="H47" s="152">
        <v>0</v>
      </c>
      <c r="I47" s="226">
        <v>0</v>
      </c>
      <c r="J47" s="110">
        <v>4</v>
      </c>
      <c r="K47" s="111" t="s">
        <v>139</v>
      </c>
    </row>
    <row r="48" spans="1:11" x14ac:dyDescent="0.25">
      <c r="A48" s="61">
        <v>41</v>
      </c>
      <c r="B48" s="62" t="s">
        <v>140</v>
      </c>
      <c r="C48" s="63" t="s">
        <v>141</v>
      </c>
      <c r="D48" s="420">
        <v>500</v>
      </c>
      <c r="E48" s="152">
        <v>500</v>
      </c>
      <c r="F48" s="220">
        <v>500</v>
      </c>
      <c r="G48" s="420">
        <v>0</v>
      </c>
      <c r="H48" s="152">
        <v>0</v>
      </c>
      <c r="I48" s="226">
        <v>0</v>
      </c>
      <c r="J48" s="110">
        <v>4</v>
      </c>
      <c r="K48" s="169" t="s">
        <v>139</v>
      </c>
    </row>
    <row r="49" spans="1:11" ht="15.75" thickBot="1" x14ac:dyDescent="0.3">
      <c r="A49" s="170">
        <v>41</v>
      </c>
      <c r="B49" s="171" t="s">
        <v>142</v>
      </c>
      <c r="C49" s="172" t="s">
        <v>143</v>
      </c>
      <c r="D49" s="423">
        <v>2000</v>
      </c>
      <c r="E49" s="173">
        <v>2000</v>
      </c>
      <c r="F49" s="322">
        <v>2000</v>
      </c>
      <c r="G49" s="420">
        <v>0</v>
      </c>
      <c r="H49" s="152">
        <v>0</v>
      </c>
      <c r="I49" s="226">
        <v>0</v>
      </c>
      <c r="J49" s="124">
        <v>4</v>
      </c>
      <c r="K49" s="125" t="s">
        <v>139</v>
      </c>
    </row>
    <row r="50" spans="1:11" ht="15.75" thickBot="1" x14ac:dyDescent="0.3">
      <c r="A50" s="524" t="s">
        <v>144</v>
      </c>
      <c r="B50" s="525"/>
      <c r="C50" s="525"/>
      <c r="D50" s="418">
        <f t="shared" ref="D50:I50" si="1">SUM(D27:D49)</f>
        <v>32909.58</v>
      </c>
      <c r="E50" s="126">
        <f t="shared" si="1"/>
        <v>16909.580000000002</v>
      </c>
      <c r="F50" s="183">
        <f t="shared" si="1"/>
        <v>16909.580000000002</v>
      </c>
      <c r="G50" s="447">
        <f t="shared" si="1"/>
        <v>0</v>
      </c>
      <c r="H50" s="158">
        <f t="shared" si="1"/>
        <v>0</v>
      </c>
      <c r="I50" s="147">
        <f t="shared" si="1"/>
        <v>0</v>
      </c>
      <c r="J50" s="130"/>
      <c r="K50" s="131"/>
    </row>
    <row r="51" spans="1:11" ht="15.75" thickBot="1" x14ac:dyDescent="0.3">
      <c r="A51" s="133"/>
      <c r="B51" s="133"/>
      <c r="C51" s="133"/>
      <c r="D51" s="134" t="s">
        <v>0</v>
      </c>
      <c r="E51" s="134"/>
      <c r="F51" s="136"/>
      <c r="G51" s="136"/>
      <c r="H51" s="136"/>
      <c r="I51" s="136"/>
      <c r="J51" s="137"/>
      <c r="K51" s="137"/>
    </row>
    <row r="52" spans="1:11" x14ac:dyDescent="0.25">
      <c r="A52" s="138">
        <v>41</v>
      </c>
      <c r="B52" s="174" t="s">
        <v>355</v>
      </c>
      <c r="C52" s="140" t="s">
        <v>356</v>
      </c>
      <c r="D52" s="419">
        <v>0</v>
      </c>
      <c r="E52" s="150">
        <v>0</v>
      </c>
      <c r="F52" s="142">
        <v>0</v>
      </c>
      <c r="G52" s="449">
        <v>65000</v>
      </c>
      <c r="H52" s="336">
        <v>30000</v>
      </c>
      <c r="I52" s="337">
        <v>20000</v>
      </c>
      <c r="J52" s="143">
        <v>5</v>
      </c>
      <c r="K52" s="144" t="s">
        <v>147</v>
      </c>
    </row>
    <row r="53" spans="1:11" x14ac:dyDescent="0.25">
      <c r="A53" s="53">
        <v>41</v>
      </c>
      <c r="B53" s="103" t="s">
        <v>145</v>
      </c>
      <c r="C53" s="55" t="s">
        <v>146</v>
      </c>
      <c r="D53" s="416">
        <v>1600</v>
      </c>
      <c r="E53" s="104">
        <v>1600</v>
      </c>
      <c r="F53" s="180">
        <v>1600</v>
      </c>
      <c r="G53" s="416">
        <v>0</v>
      </c>
      <c r="H53" s="104">
        <v>0</v>
      </c>
      <c r="I53" s="333">
        <v>0</v>
      </c>
      <c r="J53" s="334">
        <v>5</v>
      </c>
      <c r="K53" s="107" t="s">
        <v>370</v>
      </c>
    </row>
    <row r="54" spans="1:11" x14ac:dyDescent="0.25">
      <c r="A54" s="61">
        <v>41</v>
      </c>
      <c r="B54" s="62" t="s">
        <v>148</v>
      </c>
      <c r="C54" s="63" t="s">
        <v>149</v>
      </c>
      <c r="D54" s="420">
        <v>900</v>
      </c>
      <c r="E54" s="152">
        <v>900</v>
      </c>
      <c r="F54" s="153">
        <v>900</v>
      </c>
      <c r="G54" s="420">
        <v>0</v>
      </c>
      <c r="H54" s="152">
        <v>0</v>
      </c>
      <c r="I54" s="226">
        <v>0</v>
      </c>
      <c r="J54" s="116">
        <v>5</v>
      </c>
      <c r="K54" s="107" t="s">
        <v>370</v>
      </c>
    </row>
    <row r="55" spans="1:11" x14ac:dyDescent="0.25">
      <c r="A55" s="61">
        <v>41</v>
      </c>
      <c r="B55" s="62" t="s">
        <v>150</v>
      </c>
      <c r="C55" s="63" t="s">
        <v>119</v>
      </c>
      <c r="D55" s="420">
        <v>1300</v>
      </c>
      <c r="E55" s="152">
        <v>1300</v>
      </c>
      <c r="F55" s="153">
        <v>1300</v>
      </c>
      <c r="G55" s="420">
        <v>0</v>
      </c>
      <c r="H55" s="152">
        <v>0</v>
      </c>
      <c r="I55" s="226">
        <v>0</v>
      </c>
      <c r="J55" s="116">
        <v>5</v>
      </c>
      <c r="K55" s="107" t="s">
        <v>370</v>
      </c>
    </row>
    <row r="56" spans="1:11" x14ac:dyDescent="0.25">
      <c r="A56" s="61">
        <v>41</v>
      </c>
      <c r="B56" s="62" t="s">
        <v>357</v>
      </c>
      <c r="C56" s="63" t="s">
        <v>358</v>
      </c>
      <c r="D56" s="420">
        <v>200</v>
      </c>
      <c r="E56" s="152">
        <v>200</v>
      </c>
      <c r="F56" s="153">
        <v>200</v>
      </c>
      <c r="G56" s="420">
        <v>0</v>
      </c>
      <c r="H56" s="152">
        <v>0</v>
      </c>
      <c r="I56" s="226">
        <v>0</v>
      </c>
      <c r="J56" s="116">
        <v>5</v>
      </c>
      <c r="K56" s="107" t="s">
        <v>370</v>
      </c>
    </row>
    <row r="57" spans="1:11" x14ac:dyDescent="0.25">
      <c r="A57" s="61">
        <v>41</v>
      </c>
      <c r="B57" s="62" t="s">
        <v>151</v>
      </c>
      <c r="C57" s="63" t="s">
        <v>152</v>
      </c>
      <c r="D57" s="420">
        <v>2100</v>
      </c>
      <c r="E57" s="152">
        <v>2100</v>
      </c>
      <c r="F57" s="153">
        <v>2100</v>
      </c>
      <c r="G57" s="420">
        <v>0</v>
      </c>
      <c r="H57" s="152">
        <v>0</v>
      </c>
      <c r="I57" s="226">
        <v>0</v>
      </c>
      <c r="J57" s="116">
        <v>5</v>
      </c>
      <c r="K57" s="107" t="s">
        <v>370</v>
      </c>
    </row>
    <row r="58" spans="1:11" x14ac:dyDescent="0.25">
      <c r="A58" s="61">
        <v>41</v>
      </c>
      <c r="B58" s="62" t="s">
        <v>153</v>
      </c>
      <c r="C58" s="63" t="s">
        <v>154</v>
      </c>
      <c r="D58" s="420">
        <v>600</v>
      </c>
      <c r="E58" s="152">
        <v>600</v>
      </c>
      <c r="F58" s="153">
        <v>600</v>
      </c>
      <c r="G58" s="420">
        <v>0</v>
      </c>
      <c r="H58" s="152">
        <v>0</v>
      </c>
      <c r="I58" s="226">
        <v>0</v>
      </c>
      <c r="J58" s="116">
        <v>5</v>
      </c>
      <c r="K58" s="107" t="s">
        <v>370</v>
      </c>
    </row>
    <row r="59" spans="1:11" x14ac:dyDescent="0.25">
      <c r="A59" s="61">
        <v>41</v>
      </c>
      <c r="B59" s="62" t="s">
        <v>155</v>
      </c>
      <c r="C59" s="63" t="s">
        <v>156</v>
      </c>
      <c r="D59" s="420">
        <v>2000</v>
      </c>
      <c r="E59" s="152">
        <v>2000</v>
      </c>
      <c r="F59" s="153">
        <v>2000</v>
      </c>
      <c r="G59" s="420">
        <v>0</v>
      </c>
      <c r="H59" s="152">
        <v>0</v>
      </c>
      <c r="I59" s="226">
        <v>0</v>
      </c>
      <c r="J59" s="116">
        <v>5</v>
      </c>
      <c r="K59" s="107" t="s">
        <v>370</v>
      </c>
    </row>
    <row r="60" spans="1:11" x14ac:dyDescent="0.25">
      <c r="A60" s="61">
        <v>41</v>
      </c>
      <c r="B60" s="62" t="s">
        <v>157</v>
      </c>
      <c r="C60" s="63" t="s">
        <v>158</v>
      </c>
      <c r="D60" s="420">
        <v>700</v>
      </c>
      <c r="E60" s="152">
        <v>700</v>
      </c>
      <c r="F60" s="153">
        <v>700</v>
      </c>
      <c r="G60" s="420">
        <v>0</v>
      </c>
      <c r="H60" s="152">
        <v>0</v>
      </c>
      <c r="I60" s="226">
        <v>0</v>
      </c>
      <c r="J60" s="116">
        <v>5</v>
      </c>
      <c r="K60" s="107" t="s">
        <v>370</v>
      </c>
    </row>
    <row r="61" spans="1:11" x14ac:dyDescent="0.25">
      <c r="A61" s="61">
        <v>41</v>
      </c>
      <c r="B61" s="62" t="s">
        <v>161</v>
      </c>
      <c r="C61" s="63" t="s">
        <v>97</v>
      </c>
      <c r="D61" s="420">
        <v>300</v>
      </c>
      <c r="E61" s="152">
        <v>300</v>
      </c>
      <c r="F61" s="153">
        <v>300</v>
      </c>
      <c r="G61" s="420">
        <v>0</v>
      </c>
      <c r="H61" s="152">
        <v>0</v>
      </c>
      <c r="I61" s="226">
        <v>0</v>
      </c>
      <c r="J61" s="116">
        <v>5</v>
      </c>
      <c r="K61" s="107" t="s">
        <v>370</v>
      </c>
    </row>
    <row r="62" spans="1:11" ht="15.75" thickBot="1" x14ac:dyDescent="0.3">
      <c r="A62" s="118">
        <v>41</v>
      </c>
      <c r="B62" s="156" t="s">
        <v>162</v>
      </c>
      <c r="C62" s="120" t="s">
        <v>163</v>
      </c>
      <c r="D62" s="417">
        <v>300</v>
      </c>
      <c r="E62" s="157">
        <v>300</v>
      </c>
      <c r="F62" s="145">
        <v>300</v>
      </c>
      <c r="G62" s="420">
        <v>0</v>
      </c>
      <c r="H62" s="152">
        <v>0</v>
      </c>
      <c r="I62" s="226">
        <v>0</v>
      </c>
      <c r="J62" s="146">
        <v>5</v>
      </c>
      <c r="K62" s="107" t="s">
        <v>370</v>
      </c>
    </row>
    <row r="63" spans="1:11" ht="15.75" thickBot="1" x14ac:dyDescent="0.3">
      <c r="A63" s="524" t="s">
        <v>164</v>
      </c>
      <c r="B63" s="525"/>
      <c r="C63" s="525"/>
      <c r="D63" s="424">
        <f t="shared" ref="D63:I63" si="2">SUM(D52:D62)</f>
        <v>10000</v>
      </c>
      <c r="E63" s="175">
        <f t="shared" si="2"/>
        <v>10000</v>
      </c>
      <c r="F63" s="147">
        <f t="shared" si="2"/>
        <v>10000</v>
      </c>
      <c r="G63" s="447">
        <f t="shared" si="2"/>
        <v>65000</v>
      </c>
      <c r="H63" s="158">
        <f t="shared" si="2"/>
        <v>30000</v>
      </c>
      <c r="I63" s="147">
        <f t="shared" si="2"/>
        <v>20000</v>
      </c>
      <c r="J63" s="130"/>
      <c r="K63" s="131"/>
    </row>
    <row r="64" spans="1:11" ht="15.75" thickBot="1" x14ac:dyDescent="0.3">
      <c r="A64" s="176"/>
      <c r="B64" s="176"/>
      <c r="C64" s="345"/>
      <c r="D64" s="132"/>
      <c r="E64" s="132"/>
      <c r="F64" s="177"/>
      <c r="G64" s="177"/>
      <c r="H64" s="177"/>
      <c r="I64" s="177"/>
      <c r="J64" s="137"/>
      <c r="K64" s="137"/>
    </row>
    <row r="65" spans="1:11" x14ac:dyDescent="0.25">
      <c r="A65" s="138">
        <v>41</v>
      </c>
      <c r="B65" s="174" t="s">
        <v>355</v>
      </c>
      <c r="C65" s="140" t="s">
        <v>356</v>
      </c>
      <c r="D65" s="419">
        <v>0</v>
      </c>
      <c r="E65" s="150">
        <v>0</v>
      </c>
      <c r="F65" s="142">
        <v>0</v>
      </c>
      <c r="G65" s="449">
        <v>0</v>
      </c>
      <c r="H65" s="336">
        <v>30000</v>
      </c>
      <c r="I65" s="337">
        <v>15000</v>
      </c>
      <c r="J65" s="143">
        <v>5</v>
      </c>
      <c r="K65" s="144" t="s">
        <v>165</v>
      </c>
    </row>
    <row r="66" spans="1:11" x14ac:dyDescent="0.25">
      <c r="A66" s="53">
        <v>41</v>
      </c>
      <c r="B66" s="103" t="s">
        <v>145</v>
      </c>
      <c r="C66" s="55" t="s">
        <v>146</v>
      </c>
      <c r="D66" s="416">
        <v>2000</v>
      </c>
      <c r="E66" s="104">
        <v>2000</v>
      </c>
      <c r="F66" s="180">
        <v>2000</v>
      </c>
      <c r="G66" s="416">
        <v>0</v>
      </c>
      <c r="H66" s="104">
        <v>0</v>
      </c>
      <c r="I66" s="333">
        <v>0</v>
      </c>
      <c r="J66" s="334">
        <v>5</v>
      </c>
      <c r="K66" s="107" t="s">
        <v>370</v>
      </c>
    </row>
    <row r="67" spans="1:11" x14ac:dyDescent="0.25">
      <c r="A67" s="61">
        <v>41</v>
      </c>
      <c r="B67" s="62" t="s">
        <v>359</v>
      </c>
      <c r="C67" s="63" t="s">
        <v>360</v>
      </c>
      <c r="D67" s="420">
        <v>1000</v>
      </c>
      <c r="E67" s="152">
        <v>1000</v>
      </c>
      <c r="F67" s="153">
        <v>1000</v>
      </c>
      <c r="G67" s="420">
        <v>0</v>
      </c>
      <c r="H67" s="152">
        <v>0</v>
      </c>
      <c r="I67" s="226">
        <v>0</v>
      </c>
      <c r="J67" s="116">
        <v>5</v>
      </c>
      <c r="K67" s="107" t="s">
        <v>370</v>
      </c>
    </row>
    <row r="68" spans="1:11" x14ac:dyDescent="0.25">
      <c r="A68" s="61">
        <v>41</v>
      </c>
      <c r="B68" s="62" t="s">
        <v>150</v>
      </c>
      <c r="C68" s="63" t="s">
        <v>119</v>
      </c>
      <c r="D68" s="420">
        <v>1000</v>
      </c>
      <c r="E68" s="152">
        <v>1000</v>
      </c>
      <c r="F68" s="153">
        <v>1000</v>
      </c>
      <c r="G68" s="420">
        <v>0</v>
      </c>
      <c r="H68" s="152">
        <v>0</v>
      </c>
      <c r="I68" s="226">
        <v>0</v>
      </c>
      <c r="J68" s="116">
        <v>5</v>
      </c>
      <c r="K68" s="107" t="s">
        <v>370</v>
      </c>
    </row>
    <row r="69" spans="1:11" x14ac:dyDescent="0.25">
      <c r="A69" s="61">
        <v>41</v>
      </c>
      <c r="B69" s="62" t="s">
        <v>357</v>
      </c>
      <c r="C69" s="63" t="s">
        <v>358</v>
      </c>
      <c r="D69" s="420">
        <v>600</v>
      </c>
      <c r="E69" s="152">
        <v>600</v>
      </c>
      <c r="F69" s="153">
        <v>600</v>
      </c>
      <c r="G69" s="420">
        <v>0</v>
      </c>
      <c r="H69" s="152">
        <v>0</v>
      </c>
      <c r="I69" s="226">
        <v>0</v>
      </c>
      <c r="J69" s="116">
        <v>5</v>
      </c>
      <c r="K69" s="107" t="s">
        <v>370</v>
      </c>
    </row>
    <row r="70" spans="1:11" x14ac:dyDescent="0.25">
      <c r="A70" s="61">
        <v>41</v>
      </c>
      <c r="B70" s="62" t="s">
        <v>151</v>
      </c>
      <c r="C70" s="63" t="s">
        <v>152</v>
      </c>
      <c r="D70" s="420">
        <v>1000</v>
      </c>
      <c r="E70" s="152">
        <v>1000</v>
      </c>
      <c r="F70" s="153">
        <v>1000</v>
      </c>
      <c r="G70" s="420">
        <v>0</v>
      </c>
      <c r="H70" s="152">
        <v>0</v>
      </c>
      <c r="I70" s="226">
        <v>0</v>
      </c>
      <c r="J70" s="116">
        <v>5</v>
      </c>
      <c r="K70" s="107" t="s">
        <v>370</v>
      </c>
    </row>
    <row r="71" spans="1:11" x14ac:dyDescent="0.25">
      <c r="A71" s="61">
        <v>41</v>
      </c>
      <c r="B71" s="62" t="s">
        <v>153</v>
      </c>
      <c r="C71" s="63" t="s">
        <v>154</v>
      </c>
      <c r="D71" s="420">
        <v>700</v>
      </c>
      <c r="E71" s="152">
        <v>700</v>
      </c>
      <c r="F71" s="153">
        <v>700</v>
      </c>
      <c r="G71" s="420">
        <v>0</v>
      </c>
      <c r="H71" s="152">
        <v>0</v>
      </c>
      <c r="I71" s="226">
        <v>0</v>
      </c>
      <c r="J71" s="116">
        <v>5</v>
      </c>
      <c r="K71" s="107" t="s">
        <v>370</v>
      </c>
    </row>
    <row r="72" spans="1:11" x14ac:dyDescent="0.25">
      <c r="A72" s="61">
        <v>41</v>
      </c>
      <c r="B72" s="62" t="s">
        <v>155</v>
      </c>
      <c r="C72" s="63" t="s">
        <v>156</v>
      </c>
      <c r="D72" s="420">
        <v>1000</v>
      </c>
      <c r="E72" s="152">
        <v>1000</v>
      </c>
      <c r="F72" s="153">
        <v>1000</v>
      </c>
      <c r="G72" s="420">
        <v>0</v>
      </c>
      <c r="H72" s="152">
        <v>0</v>
      </c>
      <c r="I72" s="226">
        <v>0</v>
      </c>
      <c r="J72" s="116">
        <v>5</v>
      </c>
      <c r="K72" s="107" t="s">
        <v>370</v>
      </c>
    </row>
    <row r="73" spans="1:11" x14ac:dyDescent="0.25">
      <c r="A73" s="61">
        <v>41</v>
      </c>
      <c r="B73" s="62" t="s">
        <v>157</v>
      </c>
      <c r="C73" s="63" t="s">
        <v>158</v>
      </c>
      <c r="D73" s="420">
        <v>700</v>
      </c>
      <c r="E73" s="152">
        <v>700</v>
      </c>
      <c r="F73" s="153">
        <v>700</v>
      </c>
      <c r="G73" s="420">
        <v>0</v>
      </c>
      <c r="H73" s="152">
        <v>0</v>
      </c>
      <c r="I73" s="226">
        <v>0</v>
      </c>
      <c r="J73" s="116">
        <v>5</v>
      </c>
      <c r="K73" s="107" t="s">
        <v>370</v>
      </c>
    </row>
    <row r="74" spans="1:11" x14ac:dyDescent="0.25">
      <c r="A74" s="61">
        <v>41</v>
      </c>
      <c r="B74" s="62" t="s">
        <v>159</v>
      </c>
      <c r="C74" s="63" t="s">
        <v>160</v>
      </c>
      <c r="D74" s="420">
        <v>0</v>
      </c>
      <c r="E74" s="152">
        <v>5000</v>
      </c>
      <c r="F74" s="153">
        <v>5000</v>
      </c>
      <c r="G74" s="420">
        <v>0</v>
      </c>
      <c r="H74" s="152">
        <v>0</v>
      </c>
      <c r="I74" s="226">
        <v>0</v>
      </c>
      <c r="J74" s="116">
        <v>5</v>
      </c>
      <c r="K74" s="107" t="s">
        <v>370</v>
      </c>
    </row>
    <row r="75" spans="1:11" x14ac:dyDescent="0.25">
      <c r="A75" s="61">
        <v>41</v>
      </c>
      <c r="B75" s="62" t="s">
        <v>159</v>
      </c>
      <c r="C75" s="63" t="s">
        <v>378</v>
      </c>
      <c r="D75" s="420">
        <v>20000</v>
      </c>
      <c r="E75" s="152">
        <v>0</v>
      </c>
      <c r="F75" s="153">
        <v>0</v>
      </c>
      <c r="G75" s="420">
        <v>0</v>
      </c>
      <c r="H75" s="152">
        <v>0</v>
      </c>
      <c r="I75" s="226">
        <v>0</v>
      </c>
      <c r="J75" s="116">
        <v>5</v>
      </c>
      <c r="K75" s="107" t="s">
        <v>370</v>
      </c>
    </row>
    <row r="76" spans="1:11" x14ac:dyDescent="0.25">
      <c r="A76" s="61">
        <v>41</v>
      </c>
      <c r="B76" s="62" t="s">
        <v>161</v>
      </c>
      <c r="C76" s="63" t="s">
        <v>97</v>
      </c>
      <c r="D76" s="420">
        <v>500</v>
      </c>
      <c r="E76" s="152">
        <v>500</v>
      </c>
      <c r="F76" s="153">
        <v>500</v>
      </c>
      <c r="G76" s="420">
        <v>0</v>
      </c>
      <c r="H76" s="152">
        <v>0</v>
      </c>
      <c r="I76" s="226">
        <v>0</v>
      </c>
      <c r="J76" s="116">
        <v>5</v>
      </c>
      <c r="K76" s="107" t="s">
        <v>370</v>
      </c>
    </row>
    <row r="77" spans="1:11" ht="15.75" thickBot="1" x14ac:dyDescent="0.3">
      <c r="A77" s="118">
        <v>41</v>
      </c>
      <c r="B77" s="156" t="s">
        <v>162</v>
      </c>
      <c r="C77" s="120" t="s">
        <v>163</v>
      </c>
      <c r="D77" s="417">
        <v>2500</v>
      </c>
      <c r="E77" s="157">
        <v>2500</v>
      </c>
      <c r="F77" s="145">
        <v>2500</v>
      </c>
      <c r="G77" s="417">
        <v>0</v>
      </c>
      <c r="H77" s="157">
        <v>0</v>
      </c>
      <c r="I77" s="297">
        <v>0</v>
      </c>
      <c r="J77" s="146">
        <v>5</v>
      </c>
      <c r="K77" s="335" t="s">
        <v>370</v>
      </c>
    </row>
    <row r="78" spans="1:11" ht="15.75" thickBot="1" x14ac:dyDescent="0.3">
      <c r="A78" s="524" t="s">
        <v>166</v>
      </c>
      <c r="B78" s="525"/>
      <c r="C78" s="525"/>
      <c r="D78" s="424">
        <f t="shared" ref="D78:I78" si="3">SUM(D65:D77)</f>
        <v>31000</v>
      </c>
      <c r="E78" s="175">
        <f t="shared" si="3"/>
        <v>16000</v>
      </c>
      <c r="F78" s="147">
        <f t="shared" si="3"/>
        <v>16000</v>
      </c>
      <c r="G78" s="447">
        <f t="shared" si="3"/>
        <v>0</v>
      </c>
      <c r="H78" s="158">
        <f t="shared" si="3"/>
        <v>30000</v>
      </c>
      <c r="I78" s="147">
        <f t="shared" si="3"/>
        <v>15000</v>
      </c>
      <c r="J78" s="130"/>
      <c r="K78" s="131"/>
    </row>
    <row r="79" spans="1:11" ht="15.75" thickBot="1" x14ac:dyDescent="0.3">
      <c r="A79" s="176"/>
      <c r="B79" s="176"/>
      <c r="C79" s="176"/>
      <c r="D79" s="132"/>
      <c r="E79" s="132"/>
      <c r="F79" s="177"/>
      <c r="G79" s="177"/>
      <c r="H79" s="177"/>
      <c r="I79" s="177"/>
      <c r="J79" s="137"/>
      <c r="K79" s="137"/>
    </row>
    <row r="80" spans="1:11" x14ac:dyDescent="0.25">
      <c r="A80" s="138">
        <v>41</v>
      </c>
      <c r="B80" s="174" t="s">
        <v>167</v>
      </c>
      <c r="C80" s="304" t="s">
        <v>168</v>
      </c>
      <c r="D80" s="435">
        <v>75000</v>
      </c>
      <c r="E80" s="150">
        <v>75000</v>
      </c>
      <c r="F80" s="142">
        <v>75000</v>
      </c>
      <c r="G80" s="450">
        <v>0</v>
      </c>
      <c r="H80" s="150">
        <v>0</v>
      </c>
      <c r="I80" s="150">
        <v>0</v>
      </c>
      <c r="J80" s="163">
        <v>6</v>
      </c>
      <c r="K80" s="178" t="s">
        <v>169</v>
      </c>
    </row>
    <row r="81" spans="1:12" x14ac:dyDescent="0.25">
      <c r="A81" s="61">
        <v>41</v>
      </c>
      <c r="B81" s="62" t="s">
        <v>170</v>
      </c>
      <c r="C81" s="187" t="s">
        <v>171</v>
      </c>
      <c r="D81" s="432">
        <v>500</v>
      </c>
      <c r="E81" s="152">
        <v>500</v>
      </c>
      <c r="F81" s="153">
        <v>500</v>
      </c>
      <c r="G81" s="451">
        <v>0</v>
      </c>
      <c r="H81" s="152">
        <v>0</v>
      </c>
      <c r="I81" s="152">
        <v>0</v>
      </c>
      <c r="J81" s="179">
        <v>6</v>
      </c>
      <c r="K81" s="111" t="s">
        <v>169</v>
      </c>
    </row>
    <row r="82" spans="1:12" x14ac:dyDescent="0.25">
      <c r="A82" s="61">
        <v>41</v>
      </c>
      <c r="B82" s="62" t="s">
        <v>172</v>
      </c>
      <c r="C82" s="187" t="s">
        <v>173</v>
      </c>
      <c r="D82" s="432">
        <v>2000</v>
      </c>
      <c r="E82" s="152">
        <v>2000</v>
      </c>
      <c r="F82" s="153">
        <v>2000</v>
      </c>
      <c r="G82" s="451">
        <v>0</v>
      </c>
      <c r="H82" s="152">
        <v>0</v>
      </c>
      <c r="I82" s="152">
        <v>0</v>
      </c>
      <c r="J82" s="110">
        <v>6</v>
      </c>
      <c r="K82" s="169" t="s">
        <v>174</v>
      </c>
    </row>
    <row r="83" spans="1:12" x14ac:dyDescent="0.25">
      <c r="A83" s="61">
        <v>41</v>
      </c>
      <c r="B83" s="108" t="s">
        <v>175</v>
      </c>
      <c r="C83" s="187" t="s">
        <v>176</v>
      </c>
      <c r="D83" s="432">
        <v>1000</v>
      </c>
      <c r="E83" s="104">
        <v>1000</v>
      </c>
      <c r="F83" s="180">
        <v>1000</v>
      </c>
      <c r="G83" s="451">
        <v>0</v>
      </c>
      <c r="H83" s="152">
        <v>0</v>
      </c>
      <c r="I83" s="152">
        <v>0</v>
      </c>
      <c r="J83" s="110">
        <v>6</v>
      </c>
      <c r="K83" s="169" t="s">
        <v>174</v>
      </c>
    </row>
    <row r="84" spans="1:12" x14ac:dyDescent="0.25">
      <c r="A84" s="61">
        <v>41</v>
      </c>
      <c r="B84" s="108" t="s">
        <v>177</v>
      </c>
      <c r="C84" s="187" t="s">
        <v>178</v>
      </c>
      <c r="D84" s="432">
        <v>0</v>
      </c>
      <c r="E84" s="152">
        <v>0</v>
      </c>
      <c r="F84" s="181">
        <v>0</v>
      </c>
      <c r="G84" s="452">
        <v>1200</v>
      </c>
      <c r="H84" s="154">
        <v>1200</v>
      </c>
      <c r="I84" s="155">
        <v>1200</v>
      </c>
      <c r="J84" s="110">
        <v>6</v>
      </c>
      <c r="K84" s="169" t="s">
        <v>174</v>
      </c>
    </row>
    <row r="85" spans="1:12" x14ac:dyDescent="0.25">
      <c r="A85" s="118">
        <v>41</v>
      </c>
      <c r="B85" s="156" t="s">
        <v>179</v>
      </c>
      <c r="C85" s="192" t="s">
        <v>366</v>
      </c>
      <c r="D85" s="432">
        <v>0</v>
      </c>
      <c r="E85" s="152">
        <v>0</v>
      </c>
      <c r="F85" s="181">
        <v>0</v>
      </c>
      <c r="G85" s="417">
        <v>0</v>
      </c>
      <c r="H85" s="157">
        <v>119345</v>
      </c>
      <c r="I85" s="297">
        <v>178625</v>
      </c>
      <c r="J85" s="124">
        <v>6</v>
      </c>
      <c r="K85" s="125" t="s">
        <v>180</v>
      </c>
      <c r="L85" t="s">
        <v>0</v>
      </c>
    </row>
    <row r="86" spans="1:12" x14ac:dyDescent="0.25">
      <c r="A86" s="118">
        <v>46</v>
      </c>
      <c r="B86" s="156" t="s">
        <v>179</v>
      </c>
      <c r="C86" s="192" t="s">
        <v>367</v>
      </c>
      <c r="D86" s="432">
        <v>0</v>
      </c>
      <c r="E86" s="152">
        <v>0</v>
      </c>
      <c r="F86" s="181">
        <v>0</v>
      </c>
      <c r="G86" s="417">
        <v>120629</v>
      </c>
      <c r="H86" s="157">
        <v>0</v>
      </c>
      <c r="I86" s="157">
        <v>0</v>
      </c>
      <c r="J86" s="124">
        <v>6</v>
      </c>
      <c r="K86" s="125" t="s">
        <v>180</v>
      </c>
    </row>
    <row r="87" spans="1:12" ht="15.75" thickBot="1" x14ac:dyDescent="0.3">
      <c r="A87" s="118" t="s">
        <v>365</v>
      </c>
      <c r="B87" s="108" t="s">
        <v>179</v>
      </c>
      <c r="C87" s="187" t="s">
        <v>389</v>
      </c>
      <c r="D87" s="432">
        <v>0</v>
      </c>
      <c r="E87" s="475">
        <v>0</v>
      </c>
      <c r="F87" s="475">
        <v>0</v>
      </c>
      <c r="G87" s="417">
        <v>156729</v>
      </c>
      <c r="H87" s="157"/>
      <c r="I87" s="157"/>
      <c r="J87" s="299">
        <v>6</v>
      </c>
      <c r="K87" s="300" t="s">
        <v>180</v>
      </c>
    </row>
    <row r="88" spans="1:12" ht="15.75" thickBot="1" x14ac:dyDescent="0.3">
      <c r="A88" s="298" t="s">
        <v>390</v>
      </c>
      <c r="B88" s="477" t="s">
        <v>179</v>
      </c>
      <c r="C88" s="479" t="s">
        <v>391</v>
      </c>
      <c r="D88" s="478">
        <v>0</v>
      </c>
      <c r="E88" s="295">
        <v>0</v>
      </c>
      <c r="F88" s="296">
        <v>0</v>
      </c>
      <c r="G88" s="425">
        <v>27658</v>
      </c>
      <c r="H88" s="295">
        <v>0</v>
      </c>
      <c r="I88" s="295">
        <v>0</v>
      </c>
      <c r="J88" s="299">
        <v>6</v>
      </c>
      <c r="K88" s="300" t="s">
        <v>180</v>
      </c>
      <c r="L88" s="182" t="s">
        <v>0</v>
      </c>
    </row>
    <row r="89" spans="1:12" ht="15.75" thickBot="1" x14ac:dyDescent="0.3">
      <c r="A89" s="531" t="s">
        <v>181</v>
      </c>
      <c r="B89" s="532"/>
      <c r="C89" s="534"/>
      <c r="D89" s="434">
        <f t="shared" ref="D89:I89" si="4">SUM(D80:D88)</f>
        <v>78500</v>
      </c>
      <c r="E89" s="175">
        <f t="shared" si="4"/>
        <v>78500</v>
      </c>
      <c r="F89" s="147">
        <f t="shared" si="4"/>
        <v>78500</v>
      </c>
      <c r="G89" s="447">
        <f t="shared" si="4"/>
        <v>306216</v>
      </c>
      <c r="H89" s="158">
        <f t="shared" si="4"/>
        <v>120545</v>
      </c>
      <c r="I89" s="147">
        <f t="shared" si="4"/>
        <v>179825</v>
      </c>
      <c r="J89" s="130"/>
      <c r="K89" s="131"/>
    </row>
    <row r="90" spans="1:12" ht="15.75" thickBot="1" x14ac:dyDescent="0.3">
      <c r="A90" s="133"/>
      <c r="B90" s="133"/>
      <c r="C90" s="133"/>
      <c r="D90" s="134"/>
      <c r="E90" s="134"/>
      <c r="F90" s="136"/>
      <c r="G90" s="136"/>
      <c r="H90" s="136"/>
      <c r="I90" s="136"/>
      <c r="J90" s="137"/>
      <c r="K90" s="137"/>
    </row>
    <row r="91" spans="1:12" x14ac:dyDescent="0.25">
      <c r="A91" s="138">
        <v>41</v>
      </c>
      <c r="B91" s="221" t="s">
        <v>182</v>
      </c>
      <c r="C91" s="140" t="s">
        <v>183</v>
      </c>
      <c r="D91" s="469">
        <v>30000</v>
      </c>
      <c r="E91" s="470">
        <v>30000</v>
      </c>
      <c r="F91" s="471">
        <v>30000</v>
      </c>
      <c r="G91" s="453">
        <v>0</v>
      </c>
      <c r="H91" s="291">
        <v>0</v>
      </c>
      <c r="I91" s="292">
        <v>0</v>
      </c>
      <c r="J91" s="301">
        <v>7</v>
      </c>
      <c r="K91" s="144" t="s">
        <v>184</v>
      </c>
    </row>
    <row r="92" spans="1:12" x14ac:dyDescent="0.25">
      <c r="A92" s="357">
        <v>41</v>
      </c>
      <c r="B92" s="168" t="s">
        <v>379</v>
      </c>
      <c r="C92" s="358" t="s">
        <v>380</v>
      </c>
      <c r="D92" s="420">
        <v>0</v>
      </c>
      <c r="E92" s="115">
        <v>0</v>
      </c>
      <c r="F92" s="359">
        <v>0</v>
      </c>
      <c r="G92" s="420">
        <v>1629</v>
      </c>
      <c r="H92" s="115">
        <v>0</v>
      </c>
      <c r="I92" s="117">
        <v>0</v>
      </c>
      <c r="J92" s="360">
        <v>7</v>
      </c>
      <c r="K92" s="361" t="s">
        <v>184</v>
      </c>
    </row>
    <row r="93" spans="1:12" x14ac:dyDescent="0.25">
      <c r="A93" s="357">
        <v>46</v>
      </c>
      <c r="B93" s="168" t="s">
        <v>379</v>
      </c>
      <c r="C93" s="358" t="s">
        <v>380</v>
      </c>
      <c r="D93" s="420">
        <v>0</v>
      </c>
      <c r="E93" s="115">
        <v>0</v>
      </c>
      <c r="F93" s="359">
        <v>0</v>
      </c>
      <c r="G93" s="420">
        <v>4371</v>
      </c>
      <c r="H93" s="115">
        <v>0</v>
      </c>
      <c r="I93" s="117">
        <v>0</v>
      </c>
      <c r="J93" s="360">
        <v>7</v>
      </c>
      <c r="K93" s="361" t="s">
        <v>184</v>
      </c>
    </row>
    <row r="94" spans="1:12" x14ac:dyDescent="0.25">
      <c r="A94" s="53">
        <v>46</v>
      </c>
      <c r="B94" s="108" t="s">
        <v>185</v>
      </c>
      <c r="C94" s="63" t="s">
        <v>368</v>
      </c>
      <c r="D94" s="420">
        <v>0</v>
      </c>
      <c r="E94" s="152">
        <v>0</v>
      </c>
      <c r="F94" s="226">
        <v>0</v>
      </c>
      <c r="G94" s="473">
        <v>20000</v>
      </c>
      <c r="H94" s="152">
        <v>0</v>
      </c>
      <c r="I94" s="152">
        <v>0</v>
      </c>
      <c r="J94" s="110">
        <v>7</v>
      </c>
      <c r="K94" s="111" t="s">
        <v>186</v>
      </c>
    </row>
    <row r="95" spans="1:12" ht="15.75" thickBot="1" x14ac:dyDescent="0.3">
      <c r="A95" s="61">
        <v>46</v>
      </c>
      <c r="B95" s="108" t="s">
        <v>185</v>
      </c>
      <c r="C95" s="63" t="s">
        <v>187</v>
      </c>
      <c r="D95" s="420">
        <v>0</v>
      </c>
      <c r="E95" s="152">
        <v>0</v>
      </c>
      <c r="F95" s="155">
        <v>0</v>
      </c>
      <c r="G95" s="472">
        <v>20000</v>
      </c>
      <c r="H95" s="152">
        <v>0</v>
      </c>
      <c r="I95" s="152">
        <v>0</v>
      </c>
      <c r="J95" s="110">
        <v>7</v>
      </c>
      <c r="K95" s="111" t="s">
        <v>186</v>
      </c>
    </row>
    <row r="96" spans="1:12" ht="15.75" thickBot="1" x14ac:dyDescent="0.3">
      <c r="A96" s="535" t="s">
        <v>188</v>
      </c>
      <c r="B96" s="536"/>
      <c r="C96" s="536"/>
      <c r="D96" s="418">
        <f t="shared" ref="D96:I96" si="5">SUM(D91:D95)</f>
        <v>30000</v>
      </c>
      <c r="E96" s="126">
        <f t="shared" si="5"/>
        <v>30000</v>
      </c>
      <c r="F96" s="147">
        <f t="shared" si="5"/>
        <v>30000</v>
      </c>
      <c r="G96" s="447">
        <f t="shared" si="5"/>
        <v>46000</v>
      </c>
      <c r="H96" s="158">
        <f t="shared" si="5"/>
        <v>0</v>
      </c>
      <c r="I96" s="183">
        <f t="shared" si="5"/>
        <v>0</v>
      </c>
      <c r="J96" s="302"/>
      <c r="K96" s="303"/>
    </row>
    <row r="97" spans="1:11" ht="15.75" thickBot="1" x14ac:dyDescent="0.3">
      <c r="A97" s="176"/>
      <c r="B97" s="176"/>
      <c r="C97" s="176"/>
      <c r="D97" s="132"/>
      <c r="E97" s="132"/>
      <c r="F97" s="177"/>
      <c r="G97" s="177"/>
      <c r="H97" s="177"/>
      <c r="I97" s="177"/>
      <c r="J97" s="137"/>
      <c r="K97" s="137"/>
    </row>
    <row r="98" spans="1:11" x14ac:dyDescent="0.25">
      <c r="A98" s="138">
        <v>111</v>
      </c>
      <c r="B98" s="338" t="s">
        <v>189</v>
      </c>
      <c r="C98" s="184" t="s">
        <v>190</v>
      </c>
      <c r="D98" s="426">
        <v>214062</v>
      </c>
      <c r="E98" s="150">
        <v>231010</v>
      </c>
      <c r="F98" s="363">
        <v>248560</v>
      </c>
      <c r="G98" s="465">
        <v>0</v>
      </c>
      <c r="H98" s="150">
        <v>0</v>
      </c>
      <c r="I98" s="141">
        <v>0</v>
      </c>
      <c r="J98" s="339">
        <v>8</v>
      </c>
      <c r="K98" s="185" t="s">
        <v>191</v>
      </c>
    </row>
    <row r="99" spans="1:11" x14ac:dyDescent="0.25">
      <c r="A99" s="186">
        <v>41</v>
      </c>
      <c r="B99" s="62" t="s">
        <v>189</v>
      </c>
      <c r="C99" s="187" t="s">
        <v>382</v>
      </c>
      <c r="D99" s="427">
        <v>0</v>
      </c>
      <c r="E99" s="104">
        <v>0</v>
      </c>
      <c r="F99" s="364">
        <v>0</v>
      </c>
      <c r="G99" s="466">
        <v>7000</v>
      </c>
      <c r="H99" s="104">
        <v>0</v>
      </c>
      <c r="I99" s="464">
        <v>0</v>
      </c>
      <c r="J99" s="188">
        <v>8</v>
      </c>
      <c r="K99" s="189" t="s">
        <v>191</v>
      </c>
    </row>
    <row r="100" spans="1:11" x14ac:dyDescent="0.25">
      <c r="A100" s="186">
        <v>41</v>
      </c>
      <c r="B100" s="62" t="s">
        <v>189</v>
      </c>
      <c r="C100" s="187" t="s">
        <v>381</v>
      </c>
      <c r="D100" s="427">
        <v>3000</v>
      </c>
      <c r="E100" s="104">
        <v>3000</v>
      </c>
      <c r="F100" s="364">
        <v>3000</v>
      </c>
      <c r="G100" s="466">
        <v>0</v>
      </c>
      <c r="H100" s="104"/>
      <c r="I100" s="464"/>
      <c r="J100" s="188">
        <v>8</v>
      </c>
      <c r="K100" s="189" t="s">
        <v>191</v>
      </c>
    </row>
    <row r="101" spans="1:11" x14ac:dyDescent="0.25">
      <c r="A101" s="186">
        <v>111</v>
      </c>
      <c r="B101" s="62" t="s">
        <v>192</v>
      </c>
      <c r="C101" s="187" t="s">
        <v>190</v>
      </c>
      <c r="D101" s="427">
        <v>336008</v>
      </c>
      <c r="E101" s="104">
        <v>360650</v>
      </c>
      <c r="F101" s="364">
        <v>384810</v>
      </c>
      <c r="G101" s="466">
        <v>0</v>
      </c>
      <c r="H101" s="152">
        <v>0</v>
      </c>
      <c r="I101" s="191">
        <v>0</v>
      </c>
      <c r="J101" s="188">
        <v>8</v>
      </c>
      <c r="K101" s="189" t="s">
        <v>191</v>
      </c>
    </row>
    <row r="102" spans="1:11" x14ac:dyDescent="0.25">
      <c r="A102" s="186">
        <v>41</v>
      </c>
      <c r="B102" s="62" t="s">
        <v>192</v>
      </c>
      <c r="C102" s="187" t="s">
        <v>382</v>
      </c>
      <c r="D102" s="427">
        <v>0</v>
      </c>
      <c r="E102" s="104">
        <v>0</v>
      </c>
      <c r="F102" s="364">
        <v>0</v>
      </c>
      <c r="G102" s="466">
        <v>7000</v>
      </c>
      <c r="H102" s="152"/>
      <c r="I102" s="191"/>
      <c r="J102" s="188">
        <v>8</v>
      </c>
      <c r="K102" s="189" t="s">
        <v>191</v>
      </c>
    </row>
    <row r="103" spans="1:11" x14ac:dyDescent="0.25">
      <c r="A103" s="186">
        <v>41</v>
      </c>
      <c r="B103" s="62" t="s">
        <v>192</v>
      </c>
      <c r="C103" s="187" t="s">
        <v>381</v>
      </c>
      <c r="D103" s="427">
        <v>3000</v>
      </c>
      <c r="E103" s="104">
        <v>3000</v>
      </c>
      <c r="F103" s="364">
        <v>3000</v>
      </c>
      <c r="G103" s="454">
        <v>0</v>
      </c>
      <c r="H103" s="152"/>
      <c r="I103" s="191"/>
      <c r="J103" s="188">
        <v>8</v>
      </c>
      <c r="K103" s="189" t="s">
        <v>191</v>
      </c>
    </row>
    <row r="104" spans="1:11" x14ac:dyDescent="0.25">
      <c r="A104" s="61">
        <v>41</v>
      </c>
      <c r="B104" s="54" t="s">
        <v>193</v>
      </c>
      <c r="C104" s="190" t="s">
        <v>194</v>
      </c>
      <c r="D104" s="428">
        <v>239540</v>
      </c>
      <c r="E104" s="152">
        <v>260090</v>
      </c>
      <c r="F104" s="365">
        <v>275640</v>
      </c>
      <c r="G104" s="438">
        <v>0</v>
      </c>
      <c r="H104" s="152">
        <v>0</v>
      </c>
      <c r="I104" s="191">
        <v>0</v>
      </c>
      <c r="J104" s="188">
        <v>8</v>
      </c>
      <c r="K104" s="189" t="s">
        <v>195</v>
      </c>
    </row>
    <row r="105" spans="1:11" x14ac:dyDescent="0.25">
      <c r="A105" s="61">
        <v>41</v>
      </c>
      <c r="B105" s="54" t="s">
        <v>193</v>
      </c>
      <c r="C105" s="190" t="s">
        <v>383</v>
      </c>
      <c r="D105" s="429">
        <v>0</v>
      </c>
      <c r="E105" s="157">
        <v>0</v>
      </c>
      <c r="F105" s="366">
        <v>0</v>
      </c>
      <c r="G105" s="438">
        <v>15000</v>
      </c>
      <c r="H105" s="152">
        <v>0</v>
      </c>
      <c r="I105" s="191">
        <v>0</v>
      </c>
      <c r="J105" s="188">
        <v>8</v>
      </c>
      <c r="K105" s="189" t="s">
        <v>195</v>
      </c>
    </row>
    <row r="106" spans="1:11" x14ac:dyDescent="0.25">
      <c r="A106" s="61">
        <v>111</v>
      </c>
      <c r="B106" s="62">
        <v>584</v>
      </c>
      <c r="C106" s="187" t="s">
        <v>196</v>
      </c>
      <c r="D106" s="429">
        <v>3800</v>
      </c>
      <c r="E106" s="157">
        <v>3900</v>
      </c>
      <c r="F106" s="366">
        <v>3900</v>
      </c>
      <c r="G106" s="438">
        <v>0</v>
      </c>
      <c r="H106" s="152">
        <v>0</v>
      </c>
      <c r="I106" s="191">
        <v>0</v>
      </c>
      <c r="J106" s="188">
        <v>8</v>
      </c>
      <c r="K106" s="189" t="s">
        <v>195</v>
      </c>
    </row>
    <row r="107" spans="1:11" x14ac:dyDescent="0.25">
      <c r="A107" s="61">
        <v>41</v>
      </c>
      <c r="B107" s="62" t="s">
        <v>197</v>
      </c>
      <c r="C107" s="187" t="s">
        <v>198</v>
      </c>
      <c r="D107" s="428">
        <v>147060</v>
      </c>
      <c r="E107" s="152">
        <v>153320</v>
      </c>
      <c r="F107" s="365">
        <v>171040</v>
      </c>
      <c r="G107" s="438">
        <v>0</v>
      </c>
      <c r="H107" s="152">
        <v>0</v>
      </c>
      <c r="I107" s="191">
        <v>0</v>
      </c>
      <c r="J107" s="188">
        <v>8</v>
      </c>
      <c r="K107" s="189" t="s">
        <v>199</v>
      </c>
    </row>
    <row r="108" spans="1:11" x14ac:dyDescent="0.25">
      <c r="A108" s="61">
        <v>41</v>
      </c>
      <c r="B108" s="62" t="s">
        <v>197</v>
      </c>
      <c r="C108" s="187" t="s">
        <v>384</v>
      </c>
      <c r="D108" s="429">
        <v>0</v>
      </c>
      <c r="E108" s="157">
        <v>0</v>
      </c>
      <c r="F108" s="366">
        <v>0</v>
      </c>
      <c r="G108" s="438">
        <v>2700</v>
      </c>
      <c r="H108" s="152">
        <v>0</v>
      </c>
      <c r="I108" s="191">
        <v>0</v>
      </c>
      <c r="J108" s="188">
        <v>8</v>
      </c>
      <c r="K108" s="189" t="s">
        <v>199</v>
      </c>
    </row>
    <row r="109" spans="1:11" ht="15.75" thickBot="1" x14ac:dyDescent="0.3">
      <c r="A109" s="118">
        <v>41</v>
      </c>
      <c r="B109" s="119" t="s">
        <v>200</v>
      </c>
      <c r="C109" s="192" t="s">
        <v>201</v>
      </c>
      <c r="D109" s="429">
        <v>42710</v>
      </c>
      <c r="E109" s="157">
        <v>46720</v>
      </c>
      <c r="F109" s="366">
        <v>48170</v>
      </c>
      <c r="G109" s="438">
        <v>0</v>
      </c>
      <c r="H109" s="152">
        <v>0</v>
      </c>
      <c r="I109" s="191">
        <v>0</v>
      </c>
      <c r="J109" s="467">
        <v>8</v>
      </c>
      <c r="K109" s="468" t="s">
        <v>202</v>
      </c>
    </row>
    <row r="110" spans="1:11" ht="15.75" thickBot="1" x14ac:dyDescent="0.3">
      <c r="A110" s="537" t="s">
        <v>203</v>
      </c>
      <c r="B110" s="538"/>
      <c r="C110" s="539"/>
      <c r="D110" s="430">
        <f t="shared" ref="D110:I110" si="6">SUM(D98:D109)</f>
        <v>989180</v>
      </c>
      <c r="E110" s="193">
        <f t="shared" si="6"/>
        <v>1061690</v>
      </c>
      <c r="F110" s="194">
        <f t="shared" si="6"/>
        <v>1138120</v>
      </c>
      <c r="G110" s="455">
        <f t="shared" si="6"/>
        <v>31700</v>
      </c>
      <c r="H110" s="195">
        <f t="shared" si="6"/>
        <v>0</v>
      </c>
      <c r="I110" s="196">
        <f t="shared" si="6"/>
        <v>0</v>
      </c>
      <c r="J110" s="197"/>
      <c r="K110" s="198"/>
    </row>
    <row r="111" spans="1:11" ht="15.75" thickBot="1" x14ac:dyDescent="0.3">
      <c r="A111" s="199"/>
      <c r="B111" s="199"/>
      <c r="C111" s="199"/>
      <c r="D111" s="200"/>
      <c r="E111" s="200"/>
      <c r="F111" s="200"/>
      <c r="G111" s="201"/>
      <c r="H111" s="202"/>
      <c r="I111" s="202"/>
      <c r="J111" s="203"/>
      <c r="K111" s="203"/>
    </row>
    <row r="112" spans="1:11" ht="15.75" thickBot="1" x14ac:dyDescent="0.3">
      <c r="A112" s="159">
        <v>41</v>
      </c>
      <c r="B112" s="338" t="s">
        <v>393</v>
      </c>
      <c r="C112" s="184" t="s">
        <v>392</v>
      </c>
      <c r="D112" s="496">
        <v>15000</v>
      </c>
      <c r="E112" s="162">
        <f ca="1">-E112</f>
        <v>0</v>
      </c>
      <c r="F112" s="162">
        <f ca="1">-F112</f>
        <v>0</v>
      </c>
      <c r="G112" s="495">
        <v>0</v>
      </c>
      <c r="H112" s="150">
        <v>0</v>
      </c>
      <c r="I112" s="141">
        <v>0</v>
      </c>
      <c r="J112" s="339">
        <v>8</v>
      </c>
      <c r="K112" s="185" t="s">
        <v>191</v>
      </c>
    </row>
    <row r="113" spans="1:11" ht="15.75" thickBot="1" x14ac:dyDescent="0.3">
      <c r="A113" s="537" t="s">
        <v>203</v>
      </c>
      <c r="B113" s="538"/>
      <c r="C113" s="539"/>
      <c r="D113" s="497">
        <v>15000</v>
      </c>
      <c r="E113" s="193">
        <f ca="1">-F109+E113</f>
        <v>0</v>
      </c>
      <c r="F113" s="194">
        <f ca="1">-E113+G113</f>
        <v>0</v>
      </c>
      <c r="G113" s="495">
        <v>0</v>
      </c>
      <c r="H113" s="195">
        <v>0</v>
      </c>
      <c r="I113" s="196">
        <v>0</v>
      </c>
      <c r="J113" s="197"/>
      <c r="K113" s="198"/>
    </row>
    <row r="114" spans="1:11" ht="15.75" thickBot="1" x14ac:dyDescent="0.3">
      <c r="A114" s="199"/>
      <c r="B114" s="199"/>
      <c r="C114" s="199"/>
      <c r="D114" s="200"/>
      <c r="E114" s="200"/>
      <c r="F114" s="200"/>
      <c r="G114" s="201"/>
      <c r="H114" s="202"/>
      <c r="I114" s="202"/>
      <c r="J114" s="203"/>
      <c r="K114" s="203"/>
    </row>
    <row r="115" spans="1:11" x14ac:dyDescent="0.25">
      <c r="A115" s="204">
        <v>41</v>
      </c>
      <c r="B115" s="205" t="s">
        <v>204</v>
      </c>
      <c r="C115" s="206" t="s">
        <v>205</v>
      </c>
      <c r="D115" s="431">
        <v>30000</v>
      </c>
      <c r="E115" s="207">
        <v>30000</v>
      </c>
      <c r="F115" s="208">
        <v>30000</v>
      </c>
      <c r="G115" s="456">
        <v>0</v>
      </c>
      <c r="H115" s="141">
        <v>0</v>
      </c>
      <c r="I115" s="311">
        <v>0</v>
      </c>
      <c r="J115" s="209">
        <v>9</v>
      </c>
      <c r="K115" s="210">
        <v>9</v>
      </c>
    </row>
    <row r="116" spans="1:11" x14ac:dyDescent="0.25">
      <c r="A116" s="61">
        <v>41</v>
      </c>
      <c r="B116" s="62" t="s">
        <v>206</v>
      </c>
      <c r="C116" s="187" t="s">
        <v>207</v>
      </c>
      <c r="D116" s="432">
        <v>25000</v>
      </c>
      <c r="E116" s="152">
        <v>0</v>
      </c>
      <c r="F116" s="153">
        <v>0</v>
      </c>
      <c r="G116" s="457">
        <v>0</v>
      </c>
      <c r="H116" s="191">
        <v>0</v>
      </c>
      <c r="I116" s="226">
        <v>0</v>
      </c>
      <c r="J116" s="110">
        <v>9</v>
      </c>
      <c r="K116" s="111">
        <v>9</v>
      </c>
    </row>
    <row r="117" spans="1:11" ht="15.75" thickBot="1" x14ac:dyDescent="0.3">
      <c r="A117" s="61">
        <v>41</v>
      </c>
      <c r="B117" s="62" t="s">
        <v>208</v>
      </c>
      <c r="C117" s="187" t="s">
        <v>146</v>
      </c>
      <c r="D117" s="433">
        <v>6500</v>
      </c>
      <c r="E117" s="157">
        <v>6500</v>
      </c>
      <c r="F117" s="145">
        <v>6500</v>
      </c>
      <c r="G117" s="457">
        <v>0</v>
      </c>
      <c r="H117" s="191">
        <v>0</v>
      </c>
      <c r="I117" s="226">
        <v>0</v>
      </c>
      <c r="J117" s="124">
        <v>9</v>
      </c>
      <c r="K117" s="125">
        <v>9</v>
      </c>
    </row>
    <row r="118" spans="1:11" ht="15.75" thickBot="1" x14ac:dyDescent="0.3">
      <c r="A118" s="524" t="s">
        <v>209</v>
      </c>
      <c r="B118" s="525"/>
      <c r="C118" s="540"/>
      <c r="D118" s="434">
        <f t="shared" ref="D118:I118" si="7">SUM(D115:D117)</f>
        <v>61500</v>
      </c>
      <c r="E118" s="126">
        <f t="shared" si="7"/>
        <v>36500</v>
      </c>
      <c r="F118" s="147">
        <f t="shared" si="7"/>
        <v>36500</v>
      </c>
      <c r="G118" s="447">
        <f t="shared" si="7"/>
        <v>0</v>
      </c>
      <c r="H118" s="183">
        <f t="shared" si="7"/>
        <v>0</v>
      </c>
      <c r="I118" s="147">
        <f t="shared" si="7"/>
        <v>0</v>
      </c>
      <c r="J118" s="130"/>
      <c r="K118" s="131"/>
    </row>
    <row r="119" spans="1:11" ht="15.75" thickBot="1" x14ac:dyDescent="0.3">
      <c r="A119" s="133"/>
      <c r="B119" s="133"/>
      <c r="C119" s="133"/>
      <c r="D119" s="134"/>
      <c r="E119" s="134"/>
      <c r="F119" s="136"/>
      <c r="G119" s="136"/>
      <c r="H119" s="136"/>
      <c r="I119" s="136"/>
      <c r="J119" s="137"/>
      <c r="K119" s="137"/>
    </row>
    <row r="120" spans="1:11" x14ac:dyDescent="0.25">
      <c r="A120" s="138">
        <v>41</v>
      </c>
      <c r="B120" s="139" t="s">
        <v>210</v>
      </c>
      <c r="C120" s="304" t="s">
        <v>211</v>
      </c>
      <c r="D120" s="435">
        <v>9000</v>
      </c>
      <c r="E120" s="150">
        <v>9000</v>
      </c>
      <c r="F120" s="219">
        <v>9000</v>
      </c>
      <c r="G120" s="458" t="s">
        <v>353</v>
      </c>
      <c r="H120" s="305">
        <v>0</v>
      </c>
      <c r="I120" s="309">
        <v>0</v>
      </c>
      <c r="J120" s="224">
        <v>10</v>
      </c>
      <c r="K120" s="144" t="s">
        <v>212</v>
      </c>
    </row>
    <row r="121" spans="1:11" x14ac:dyDescent="0.25">
      <c r="A121" s="61">
        <v>41</v>
      </c>
      <c r="B121" s="62" t="s">
        <v>213</v>
      </c>
      <c r="C121" s="187" t="s">
        <v>214</v>
      </c>
      <c r="D121" s="432">
        <v>1500</v>
      </c>
      <c r="E121" s="152">
        <v>2000</v>
      </c>
      <c r="F121" s="220">
        <v>2000</v>
      </c>
      <c r="G121" s="459" t="s">
        <v>353</v>
      </c>
      <c r="H121" s="308">
        <v>0</v>
      </c>
      <c r="I121" s="310">
        <v>0</v>
      </c>
      <c r="J121" s="227">
        <v>10</v>
      </c>
      <c r="K121" s="111" t="s">
        <v>212</v>
      </c>
    </row>
    <row r="122" spans="1:11" x14ac:dyDescent="0.25">
      <c r="A122" s="61">
        <v>41</v>
      </c>
      <c r="B122" s="62" t="s">
        <v>215</v>
      </c>
      <c r="C122" s="187" t="s">
        <v>216</v>
      </c>
      <c r="D122" s="432">
        <v>2000</v>
      </c>
      <c r="E122" s="152">
        <v>2000</v>
      </c>
      <c r="F122" s="220">
        <v>2000</v>
      </c>
      <c r="G122" s="459" t="s">
        <v>353</v>
      </c>
      <c r="H122" s="308">
        <v>0</v>
      </c>
      <c r="I122" s="310">
        <v>0</v>
      </c>
      <c r="J122" s="227">
        <v>10</v>
      </c>
      <c r="K122" s="211" t="s">
        <v>212</v>
      </c>
    </row>
    <row r="123" spans="1:11" x14ac:dyDescent="0.25">
      <c r="A123" s="118">
        <v>41</v>
      </c>
      <c r="B123" s="119" t="s">
        <v>217</v>
      </c>
      <c r="C123" s="192" t="s">
        <v>218</v>
      </c>
      <c r="D123" s="433">
        <v>2000</v>
      </c>
      <c r="E123" s="157">
        <v>2000</v>
      </c>
      <c r="F123" s="122">
        <v>2000</v>
      </c>
      <c r="G123" s="459" t="s">
        <v>353</v>
      </c>
      <c r="H123" s="308">
        <v>0</v>
      </c>
      <c r="I123" s="310">
        <v>0</v>
      </c>
      <c r="J123" s="228">
        <v>10</v>
      </c>
      <c r="K123" s="125" t="s">
        <v>219</v>
      </c>
    </row>
    <row r="124" spans="1:11" ht="15.75" thickBot="1" x14ac:dyDescent="0.3">
      <c r="A124" s="118">
        <v>41</v>
      </c>
      <c r="B124" s="119" t="s">
        <v>361</v>
      </c>
      <c r="C124" s="187" t="s">
        <v>362</v>
      </c>
      <c r="D124" s="433">
        <v>1470</v>
      </c>
      <c r="E124" s="157">
        <f ca="1">-F124-#REF!+E124:F124</f>
        <v>0</v>
      </c>
      <c r="F124" s="123">
        <v>0</v>
      </c>
      <c r="G124" s="459" t="s">
        <v>353</v>
      </c>
      <c r="H124" s="306">
        <v>0</v>
      </c>
      <c r="I124" s="307">
        <v>0</v>
      </c>
      <c r="J124" s="228">
        <v>10</v>
      </c>
      <c r="K124" s="125" t="s">
        <v>363</v>
      </c>
    </row>
    <row r="125" spans="1:11" ht="15.75" thickBot="1" x14ac:dyDescent="0.3">
      <c r="A125" s="531" t="s">
        <v>220</v>
      </c>
      <c r="B125" s="532"/>
      <c r="C125" s="534"/>
      <c r="D125" s="434">
        <f>SUM(D120:D124)</f>
        <v>15970</v>
      </c>
      <c r="E125" s="126">
        <v>15000</v>
      </c>
      <c r="F125" s="183">
        <v>15000</v>
      </c>
      <c r="G125" s="447">
        <f>SUM(G120:G124)</f>
        <v>0</v>
      </c>
      <c r="H125" s="158">
        <f>SUM(H120:H124)</f>
        <v>0</v>
      </c>
      <c r="I125" s="147">
        <f>SUM(I120:I124)</f>
        <v>0</v>
      </c>
      <c r="J125" s="229"/>
      <c r="K125" s="131"/>
    </row>
    <row r="126" spans="1:11" ht="15.75" thickBot="1" x14ac:dyDescent="0.3">
      <c r="A126" s="212"/>
      <c r="B126" s="213"/>
      <c r="C126" s="214"/>
      <c r="D126" s="202"/>
      <c r="E126" s="202"/>
      <c r="F126" s="215"/>
      <c r="G126" s="216"/>
      <c r="H126" s="215"/>
      <c r="I126" s="215"/>
      <c r="J126" s="217"/>
      <c r="K126" s="218"/>
    </row>
    <row r="127" spans="1:11" x14ac:dyDescent="0.25">
      <c r="A127" s="138">
        <v>41</v>
      </c>
      <c r="B127" s="139" t="s">
        <v>221</v>
      </c>
      <c r="C127" s="140" t="s">
        <v>222</v>
      </c>
      <c r="D127" s="419">
        <v>1300</v>
      </c>
      <c r="E127" s="141">
        <v>1400</v>
      </c>
      <c r="F127" s="142">
        <v>1500</v>
      </c>
      <c r="G127" s="456">
        <v>0</v>
      </c>
      <c r="H127" s="141">
        <v>0</v>
      </c>
      <c r="I127" s="311">
        <v>0</v>
      </c>
      <c r="J127" s="143">
        <v>11</v>
      </c>
      <c r="K127" s="144" t="s">
        <v>223</v>
      </c>
    </row>
    <row r="128" spans="1:11" x14ac:dyDescent="0.25">
      <c r="A128" s="61">
        <v>41</v>
      </c>
      <c r="B128" s="62" t="s">
        <v>224</v>
      </c>
      <c r="C128" s="63" t="s">
        <v>225</v>
      </c>
      <c r="D128" s="420">
        <v>7000</v>
      </c>
      <c r="E128" s="191">
        <v>15000</v>
      </c>
      <c r="F128" s="153">
        <v>15000</v>
      </c>
      <c r="G128" s="457">
        <v>0</v>
      </c>
      <c r="H128" s="191">
        <v>0</v>
      </c>
      <c r="I128" s="226">
        <v>0</v>
      </c>
      <c r="J128" s="116">
        <v>11</v>
      </c>
      <c r="K128" s="111" t="s">
        <v>223</v>
      </c>
    </row>
    <row r="129" spans="1:13" x14ac:dyDescent="0.25">
      <c r="A129" s="61">
        <v>43</v>
      </c>
      <c r="B129" s="62" t="s">
        <v>371</v>
      </c>
      <c r="C129" s="63" t="s">
        <v>226</v>
      </c>
      <c r="D129" s="420">
        <v>0</v>
      </c>
      <c r="E129" s="191">
        <v>0</v>
      </c>
      <c r="F129" s="153">
        <v>0</v>
      </c>
      <c r="G129" s="460">
        <v>2000</v>
      </c>
      <c r="H129" s="220">
        <v>0</v>
      </c>
      <c r="I129" s="109">
        <v>0</v>
      </c>
      <c r="J129" s="110">
        <v>11</v>
      </c>
      <c r="K129" s="111" t="s">
        <v>223</v>
      </c>
      <c r="M129" s="182"/>
    </row>
    <row r="130" spans="1:13" x14ac:dyDescent="0.25">
      <c r="A130" s="61">
        <v>41</v>
      </c>
      <c r="B130" s="62" t="s">
        <v>227</v>
      </c>
      <c r="C130" s="63" t="s">
        <v>228</v>
      </c>
      <c r="D130" s="420">
        <v>15000</v>
      </c>
      <c r="E130" s="191">
        <v>5000</v>
      </c>
      <c r="F130" s="153">
        <v>5000</v>
      </c>
      <c r="G130" s="457">
        <v>0</v>
      </c>
      <c r="H130" s="191">
        <v>0</v>
      </c>
      <c r="I130" s="226">
        <v>0</v>
      </c>
      <c r="J130" s="110">
        <v>11</v>
      </c>
      <c r="K130" s="111" t="s">
        <v>229</v>
      </c>
    </row>
    <row r="131" spans="1:13" ht="15.75" thickBot="1" x14ac:dyDescent="0.3">
      <c r="A131" s="118">
        <v>41</v>
      </c>
      <c r="B131" s="156" t="s">
        <v>230</v>
      </c>
      <c r="C131" s="120" t="s">
        <v>231</v>
      </c>
      <c r="D131" s="417">
        <v>18000</v>
      </c>
      <c r="E131" s="121">
        <v>18000</v>
      </c>
      <c r="F131" s="145">
        <v>18000</v>
      </c>
      <c r="G131" s="457">
        <v>0</v>
      </c>
      <c r="H131" s="191">
        <v>0</v>
      </c>
      <c r="I131" s="226">
        <v>0</v>
      </c>
      <c r="J131" s="124">
        <v>11</v>
      </c>
      <c r="K131" s="125" t="s">
        <v>229</v>
      </c>
    </row>
    <row r="132" spans="1:13" ht="15.75" thickBot="1" x14ac:dyDescent="0.3">
      <c r="A132" s="524" t="s">
        <v>232</v>
      </c>
      <c r="B132" s="525"/>
      <c r="C132" s="525"/>
      <c r="D132" s="418">
        <f t="shared" ref="D132:I132" si="8">SUM(D127:D131)</f>
        <v>41300</v>
      </c>
      <c r="E132" s="126">
        <f t="shared" si="8"/>
        <v>39400</v>
      </c>
      <c r="F132" s="147">
        <f t="shared" si="8"/>
        <v>39500</v>
      </c>
      <c r="G132" s="447">
        <f t="shared" si="8"/>
        <v>2000</v>
      </c>
      <c r="H132" s="158">
        <f t="shared" si="8"/>
        <v>0</v>
      </c>
      <c r="I132" s="147">
        <f t="shared" si="8"/>
        <v>0</v>
      </c>
      <c r="J132" s="130"/>
      <c r="K132" s="131"/>
    </row>
    <row r="133" spans="1:13" x14ac:dyDescent="0.25">
      <c r="A133" s="176"/>
      <c r="B133" s="176"/>
      <c r="C133" s="176"/>
      <c r="D133" s="132"/>
      <c r="E133" s="132"/>
      <c r="F133" s="177"/>
      <c r="G133" s="177"/>
      <c r="H133" s="177"/>
      <c r="I133" s="177"/>
      <c r="J133" s="137"/>
      <c r="K133" s="137"/>
    </row>
    <row r="134" spans="1:13" ht="15.75" thickBot="1" x14ac:dyDescent="0.3">
      <c r="A134" s="133"/>
      <c r="B134" s="133"/>
      <c r="C134" s="133"/>
      <c r="D134" s="134"/>
      <c r="E134" s="134"/>
      <c r="F134" s="136"/>
      <c r="G134" s="136"/>
      <c r="H134" s="136"/>
      <c r="I134" s="136"/>
      <c r="J134" s="137"/>
      <c r="K134" s="137"/>
    </row>
    <row r="135" spans="1:13" ht="15.75" thickBot="1" x14ac:dyDescent="0.3">
      <c r="A135" s="159">
        <v>41</v>
      </c>
      <c r="B135" s="221" t="s">
        <v>233</v>
      </c>
      <c r="C135" s="161" t="s">
        <v>234</v>
      </c>
      <c r="D135" s="421">
        <v>4000</v>
      </c>
      <c r="E135" s="162">
        <v>3000</v>
      </c>
      <c r="F135" s="222">
        <v>3000</v>
      </c>
      <c r="G135" s="419">
        <v>0</v>
      </c>
      <c r="H135" s="150">
        <v>0</v>
      </c>
      <c r="I135" s="311">
        <v>0</v>
      </c>
      <c r="J135" s="209">
        <v>12</v>
      </c>
      <c r="K135" s="223">
        <v>12</v>
      </c>
    </row>
    <row r="136" spans="1:13" ht="15.75" thickBot="1" x14ac:dyDescent="0.3">
      <c r="A136" s="524" t="s">
        <v>235</v>
      </c>
      <c r="B136" s="525"/>
      <c r="C136" s="525"/>
      <c r="D136" s="418">
        <v>4000</v>
      </c>
      <c r="E136" s="126">
        <v>3000</v>
      </c>
      <c r="F136" s="147">
        <v>3000</v>
      </c>
      <c r="G136" s="447">
        <v>0</v>
      </c>
      <c r="H136" s="158">
        <v>0</v>
      </c>
      <c r="I136" s="147">
        <v>0</v>
      </c>
      <c r="J136" s="130"/>
      <c r="K136" s="131"/>
    </row>
    <row r="137" spans="1:13" ht="15.75" thickBot="1" x14ac:dyDescent="0.3">
      <c r="A137" s="176"/>
      <c r="B137" s="176"/>
      <c r="C137" s="176"/>
      <c r="D137" s="132"/>
      <c r="E137" s="132"/>
      <c r="F137" s="177"/>
      <c r="G137" s="177"/>
      <c r="H137" s="177"/>
      <c r="I137" s="177"/>
      <c r="J137" s="137"/>
      <c r="K137" s="137"/>
    </row>
    <row r="138" spans="1:13" x14ac:dyDescent="0.25">
      <c r="A138" s="138">
        <v>41</v>
      </c>
      <c r="B138" s="139" t="s">
        <v>236</v>
      </c>
      <c r="C138" s="140" t="s">
        <v>237</v>
      </c>
      <c r="D138" s="419">
        <v>3000</v>
      </c>
      <c r="E138" s="150">
        <v>3500</v>
      </c>
      <c r="F138" s="142">
        <v>4000</v>
      </c>
      <c r="G138" s="419">
        <v>0</v>
      </c>
      <c r="H138" s="150">
        <v>0</v>
      </c>
      <c r="I138" s="311">
        <v>0</v>
      </c>
      <c r="J138" s="224">
        <v>13</v>
      </c>
      <c r="K138" s="144" t="s">
        <v>238</v>
      </c>
    </row>
    <row r="139" spans="1:13" x14ac:dyDescent="0.25">
      <c r="A139" s="53">
        <v>41</v>
      </c>
      <c r="B139" s="54" t="s">
        <v>239</v>
      </c>
      <c r="C139" s="55" t="s">
        <v>240</v>
      </c>
      <c r="D139" s="416">
        <v>3000</v>
      </c>
      <c r="E139" s="104">
        <v>3000</v>
      </c>
      <c r="F139" s="180">
        <v>3000</v>
      </c>
      <c r="G139" s="420">
        <v>0</v>
      </c>
      <c r="H139" s="152">
        <v>0</v>
      </c>
      <c r="I139" s="226">
        <v>0</v>
      </c>
      <c r="J139" s="225">
        <v>13</v>
      </c>
      <c r="K139" s="111" t="s">
        <v>241</v>
      </c>
    </row>
    <row r="140" spans="1:13" x14ac:dyDescent="0.25">
      <c r="A140" s="61">
        <v>41</v>
      </c>
      <c r="B140" s="108" t="s">
        <v>242</v>
      </c>
      <c r="C140" s="63" t="s">
        <v>243</v>
      </c>
      <c r="D140" s="420">
        <v>7000</v>
      </c>
      <c r="E140" s="152">
        <v>7000</v>
      </c>
      <c r="F140" s="226">
        <v>7000</v>
      </c>
      <c r="G140" s="420">
        <v>0</v>
      </c>
      <c r="H140" s="152">
        <v>0</v>
      </c>
      <c r="I140" s="226">
        <v>0</v>
      </c>
      <c r="J140" s="227">
        <v>13</v>
      </c>
      <c r="K140" s="111" t="s">
        <v>244</v>
      </c>
    </row>
    <row r="141" spans="1:13" x14ac:dyDescent="0.25">
      <c r="A141" s="61" t="s">
        <v>20</v>
      </c>
      <c r="B141" s="108" t="s">
        <v>245</v>
      </c>
      <c r="C141" s="63" t="s">
        <v>246</v>
      </c>
      <c r="D141" s="420">
        <v>24000</v>
      </c>
      <c r="E141" s="152">
        <v>15900</v>
      </c>
      <c r="F141" s="153">
        <v>15900</v>
      </c>
      <c r="G141" s="420">
        <v>0</v>
      </c>
      <c r="H141" s="152">
        <v>0</v>
      </c>
      <c r="I141" s="226">
        <v>0</v>
      </c>
      <c r="J141" s="227">
        <v>13</v>
      </c>
      <c r="K141" s="111" t="s">
        <v>244</v>
      </c>
    </row>
    <row r="142" spans="1:13" x14ac:dyDescent="0.25">
      <c r="A142" s="118" t="s">
        <v>22</v>
      </c>
      <c r="B142" s="156" t="s">
        <v>245</v>
      </c>
      <c r="C142" s="120" t="s">
        <v>247</v>
      </c>
      <c r="D142" s="417">
        <v>4000</v>
      </c>
      <c r="E142" s="157">
        <v>2800</v>
      </c>
      <c r="F142" s="145">
        <v>2800</v>
      </c>
      <c r="G142" s="420">
        <v>0</v>
      </c>
      <c r="H142" s="152">
        <v>0</v>
      </c>
      <c r="I142" s="226">
        <v>0</v>
      </c>
      <c r="J142" s="228">
        <v>13</v>
      </c>
      <c r="K142" s="125" t="s">
        <v>244</v>
      </c>
    </row>
    <row r="143" spans="1:13" ht="15.75" thickBot="1" x14ac:dyDescent="0.3">
      <c r="A143" s="61">
        <v>41</v>
      </c>
      <c r="B143" s="62" t="s">
        <v>248</v>
      </c>
      <c r="C143" s="63" t="s">
        <v>249</v>
      </c>
      <c r="D143" s="420">
        <v>3000</v>
      </c>
      <c r="E143" s="152">
        <v>3500</v>
      </c>
      <c r="F143" s="153">
        <v>3700</v>
      </c>
      <c r="G143" s="420">
        <v>0</v>
      </c>
      <c r="H143" s="152">
        <v>0</v>
      </c>
      <c r="I143" s="226">
        <v>0</v>
      </c>
      <c r="J143" s="227">
        <v>13</v>
      </c>
      <c r="K143" s="111" t="s">
        <v>250</v>
      </c>
    </row>
    <row r="144" spans="1:13" ht="15.75" thickBot="1" x14ac:dyDescent="0.3">
      <c r="A144" s="531" t="s">
        <v>251</v>
      </c>
      <c r="B144" s="532"/>
      <c r="C144" s="533"/>
      <c r="D144" s="418">
        <f t="shared" ref="D144:I144" si="9">SUM(D138:D143)</f>
        <v>44000</v>
      </c>
      <c r="E144" s="126">
        <f t="shared" si="9"/>
        <v>35700</v>
      </c>
      <c r="F144" s="147">
        <f t="shared" si="9"/>
        <v>36400</v>
      </c>
      <c r="G144" s="447">
        <f t="shared" si="9"/>
        <v>0</v>
      </c>
      <c r="H144" s="158">
        <f t="shared" si="9"/>
        <v>0</v>
      </c>
      <c r="I144" s="147">
        <f t="shared" si="9"/>
        <v>0</v>
      </c>
      <c r="J144" s="229"/>
      <c r="K144" s="131"/>
    </row>
    <row r="145" spans="1:14" ht="15.75" thickBot="1" x14ac:dyDescent="0.3">
      <c r="A145" s="133"/>
      <c r="B145" s="133"/>
      <c r="C145" s="133"/>
      <c r="D145" s="134"/>
      <c r="E145" s="134"/>
      <c r="F145" s="136"/>
      <c r="G145" s="136"/>
      <c r="H145" s="136"/>
      <c r="I145" s="136"/>
      <c r="J145" s="137"/>
      <c r="K145" s="137"/>
      <c r="L145" s="86"/>
    </row>
    <row r="146" spans="1:14" x14ac:dyDescent="0.25">
      <c r="A146" s="138">
        <v>41</v>
      </c>
      <c r="B146" s="139" t="s">
        <v>252</v>
      </c>
      <c r="C146" s="140" t="s">
        <v>253</v>
      </c>
      <c r="D146" s="436">
        <v>195000</v>
      </c>
      <c r="E146" s="368">
        <v>195000</v>
      </c>
      <c r="F146" s="369">
        <v>195000</v>
      </c>
      <c r="G146" s="419">
        <v>0</v>
      </c>
      <c r="H146" s="150">
        <v>0</v>
      </c>
      <c r="I146" s="311">
        <v>0</v>
      </c>
      <c r="J146" s="209">
        <v>14</v>
      </c>
      <c r="K146" s="144">
        <v>14</v>
      </c>
    </row>
    <row r="147" spans="1:14" x14ac:dyDescent="0.25">
      <c r="A147" s="61">
        <v>41</v>
      </c>
      <c r="B147" s="113" t="s">
        <v>67</v>
      </c>
      <c r="C147" s="63" t="s">
        <v>68</v>
      </c>
      <c r="D147" s="437">
        <v>12000</v>
      </c>
      <c r="E147" s="362">
        <v>12000</v>
      </c>
      <c r="F147" s="370">
        <v>12000</v>
      </c>
      <c r="G147" s="420">
        <v>0</v>
      </c>
      <c r="H147" s="152">
        <v>0</v>
      </c>
      <c r="I147" s="226">
        <v>0</v>
      </c>
      <c r="J147" s="110">
        <v>14</v>
      </c>
      <c r="K147" s="111">
        <v>14</v>
      </c>
      <c r="N147" t="s">
        <v>0</v>
      </c>
    </row>
    <row r="148" spans="1:14" x14ac:dyDescent="0.25">
      <c r="A148" s="61">
        <v>41</v>
      </c>
      <c r="B148" s="113" t="s">
        <v>69</v>
      </c>
      <c r="C148" s="63" t="s">
        <v>70</v>
      </c>
      <c r="D148" s="437">
        <v>7500</v>
      </c>
      <c r="E148" s="362">
        <v>7500</v>
      </c>
      <c r="F148" s="370">
        <v>7500</v>
      </c>
      <c r="G148" s="420">
        <v>0</v>
      </c>
      <c r="H148" s="152">
        <v>0</v>
      </c>
      <c r="I148" s="226">
        <v>0</v>
      </c>
      <c r="J148" s="498">
        <v>14</v>
      </c>
      <c r="K148" s="111">
        <v>14</v>
      </c>
    </row>
    <row r="149" spans="1:14" x14ac:dyDescent="0.25">
      <c r="A149" s="61">
        <v>41</v>
      </c>
      <c r="B149" s="113" t="s">
        <v>254</v>
      </c>
      <c r="C149" s="63" t="s">
        <v>111</v>
      </c>
      <c r="D149" s="437">
        <v>2800</v>
      </c>
      <c r="E149" s="362">
        <v>2800</v>
      </c>
      <c r="F149" s="370">
        <v>2800</v>
      </c>
      <c r="G149" s="420">
        <v>0</v>
      </c>
      <c r="H149" s="152">
        <v>0</v>
      </c>
      <c r="I149" s="226">
        <v>0</v>
      </c>
      <c r="J149" s="110">
        <v>14</v>
      </c>
      <c r="K149" s="111">
        <v>14</v>
      </c>
      <c r="M149" s="230"/>
      <c r="N149" s="230"/>
    </row>
    <row r="150" spans="1:14" x14ac:dyDescent="0.25">
      <c r="A150" s="61">
        <v>41</v>
      </c>
      <c r="B150" s="113" t="s">
        <v>71</v>
      </c>
      <c r="C150" s="63" t="s">
        <v>72</v>
      </c>
      <c r="D150" s="437">
        <v>28000</v>
      </c>
      <c r="E150" s="362">
        <v>28000</v>
      </c>
      <c r="F150" s="370">
        <v>28000</v>
      </c>
      <c r="G150" s="420">
        <v>0</v>
      </c>
      <c r="H150" s="152">
        <v>0</v>
      </c>
      <c r="I150" s="226">
        <v>0</v>
      </c>
      <c r="J150" s="110">
        <v>14</v>
      </c>
      <c r="K150" s="111">
        <v>14</v>
      </c>
    </row>
    <row r="151" spans="1:14" x14ac:dyDescent="0.25">
      <c r="A151" s="61">
        <v>41</v>
      </c>
      <c r="B151" s="113" t="s">
        <v>73</v>
      </c>
      <c r="C151" s="63" t="s">
        <v>74</v>
      </c>
      <c r="D151" s="437">
        <v>1800</v>
      </c>
      <c r="E151" s="362">
        <v>1800</v>
      </c>
      <c r="F151" s="370">
        <v>1800</v>
      </c>
      <c r="G151" s="420">
        <v>0</v>
      </c>
      <c r="H151" s="152">
        <v>0</v>
      </c>
      <c r="I151" s="226">
        <v>0</v>
      </c>
      <c r="J151" s="110">
        <v>14</v>
      </c>
      <c r="K151" s="111">
        <v>14</v>
      </c>
    </row>
    <row r="152" spans="1:14" x14ac:dyDescent="0.25">
      <c r="A152" s="61">
        <v>41</v>
      </c>
      <c r="B152" s="113" t="s">
        <v>75</v>
      </c>
      <c r="C152" s="63" t="s">
        <v>76</v>
      </c>
      <c r="D152" s="437">
        <v>6000</v>
      </c>
      <c r="E152" s="362">
        <v>6000</v>
      </c>
      <c r="F152" s="370">
        <v>6000</v>
      </c>
      <c r="G152" s="420">
        <v>0</v>
      </c>
      <c r="H152" s="152">
        <v>0</v>
      </c>
      <c r="I152" s="226">
        <v>0</v>
      </c>
      <c r="J152" s="110">
        <v>14</v>
      </c>
      <c r="K152" s="111">
        <v>14</v>
      </c>
    </row>
    <row r="153" spans="1:14" x14ac:dyDescent="0.25">
      <c r="A153" s="61">
        <v>41</v>
      </c>
      <c r="B153" s="113" t="s">
        <v>255</v>
      </c>
      <c r="C153" s="63" t="s">
        <v>116</v>
      </c>
      <c r="D153" s="437">
        <v>2000</v>
      </c>
      <c r="E153" s="362">
        <v>2000</v>
      </c>
      <c r="F153" s="370">
        <v>2000</v>
      </c>
      <c r="G153" s="420">
        <v>0</v>
      </c>
      <c r="H153" s="152">
        <v>0</v>
      </c>
      <c r="I153" s="226">
        <v>0</v>
      </c>
      <c r="J153" s="110">
        <v>14</v>
      </c>
      <c r="K153" s="111">
        <v>14</v>
      </c>
    </row>
    <row r="154" spans="1:14" x14ac:dyDescent="0.25">
      <c r="A154" s="61">
        <v>41</v>
      </c>
      <c r="B154" s="113" t="s">
        <v>77</v>
      </c>
      <c r="C154" s="63" t="s">
        <v>78</v>
      </c>
      <c r="D154" s="437">
        <v>9500</v>
      </c>
      <c r="E154" s="362">
        <v>9500</v>
      </c>
      <c r="F154" s="370">
        <v>9500</v>
      </c>
      <c r="G154" s="420">
        <v>0</v>
      </c>
      <c r="H154" s="152">
        <v>0</v>
      </c>
      <c r="I154" s="226">
        <v>0</v>
      </c>
      <c r="J154" s="110">
        <v>14</v>
      </c>
      <c r="K154" s="111">
        <v>14</v>
      </c>
    </row>
    <row r="155" spans="1:14" x14ac:dyDescent="0.25">
      <c r="A155" s="61">
        <v>111</v>
      </c>
      <c r="B155" s="62" t="s">
        <v>256</v>
      </c>
      <c r="C155" s="63" t="s">
        <v>257</v>
      </c>
      <c r="D155" s="438">
        <v>200</v>
      </c>
      <c r="E155" s="152">
        <v>200</v>
      </c>
      <c r="F155" s="365">
        <v>200</v>
      </c>
      <c r="G155" s="420">
        <v>0</v>
      </c>
      <c r="H155" s="152">
        <v>0</v>
      </c>
      <c r="I155" s="226">
        <v>0</v>
      </c>
      <c r="J155" s="110">
        <v>14</v>
      </c>
      <c r="K155" s="111">
        <v>14</v>
      </c>
    </row>
    <row r="156" spans="1:14" x14ac:dyDescent="0.25">
      <c r="A156" s="61">
        <v>41</v>
      </c>
      <c r="B156" s="62" t="s">
        <v>258</v>
      </c>
      <c r="C156" s="63" t="s">
        <v>259</v>
      </c>
      <c r="D156" s="438">
        <v>3900</v>
      </c>
      <c r="E156" s="152">
        <v>3900</v>
      </c>
      <c r="F156" s="365">
        <v>3900</v>
      </c>
      <c r="G156" s="420">
        <v>0</v>
      </c>
      <c r="H156" s="152">
        <v>0</v>
      </c>
      <c r="I156" s="226">
        <v>0</v>
      </c>
      <c r="J156" s="110">
        <v>14</v>
      </c>
      <c r="K156" s="111">
        <v>14</v>
      </c>
    </row>
    <row r="157" spans="1:14" x14ac:dyDescent="0.25">
      <c r="A157" s="61">
        <v>41</v>
      </c>
      <c r="B157" s="62" t="s">
        <v>260</v>
      </c>
      <c r="C157" s="63" t="s">
        <v>261</v>
      </c>
      <c r="D157" s="420">
        <v>200</v>
      </c>
      <c r="E157" s="191">
        <v>200</v>
      </c>
      <c r="F157" s="153">
        <v>200</v>
      </c>
      <c r="G157" s="420">
        <v>0</v>
      </c>
      <c r="H157" s="152">
        <v>0</v>
      </c>
      <c r="I157" s="226">
        <v>0</v>
      </c>
      <c r="J157" s="110">
        <v>14</v>
      </c>
      <c r="K157" s="111">
        <v>14</v>
      </c>
    </row>
    <row r="158" spans="1:14" x14ac:dyDescent="0.25">
      <c r="A158" s="61">
        <v>41</v>
      </c>
      <c r="B158" s="62" t="s">
        <v>262</v>
      </c>
      <c r="C158" s="63" t="s">
        <v>263</v>
      </c>
      <c r="D158" s="420">
        <v>17000</v>
      </c>
      <c r="E158" s="191">
        <v>17000</v>
      </c>
      <c r="F158" s="153">
        <v>17000</v>
      </c>
      <c r="G158" s="420">
        <v>0</v>
      </c>
      <c r="H158" s="152">
        <v>0</v>
      </c>
      <c r="I158" s="226">
        <v>0</v>
      </c>
      <c r="J158" s="110">
        <v>14</v>
      </c>
      <c r="K158" s="111">
        <v>14</v>
      </c>
    </row>
    <row r="159" spans="1:14" x14ac:dyDescent="0.25">
      <c r="A159" s="61">
        <v>41</v>
      </c>
      <c r="B159" s="62" t="s">
        <v>264</v>
      </c>
      <c r="C159" s="63" t="s">
        <v>265</v>
      </c>
      <c r="D159" s="420">
        <v>1200</v>
      </c>
      <c r="E159" s="191">
        <v>1300</v>
      </c>
      <c r="F159" s="153">
        <v>1400</v>
      </c>
      <c r="G159" s="420">
        <v>0</v>
      </c>
      <c r="H159" s="152">
        <v>0</v>
      </c>
      <c r="I159" s="226">
        <v>0</v>
      </c>
      <c r="J159" s="110">
        <v>14</v>
      </c>
      <c r="K159" s="111">
        <v>14</v>
      </c>
    </row>
    <row r="160" spans="1:14" x14ac:dyDescent="0.25">
      <c r="A160" s="61">
        <v>41</v>
      </c>
      <c r="B160" s="62" t="s">
        <v>266</v>
      </c>
      <c r="C160" s="63" t="s">
        <v>267</v>
      </c>
      <c r="D160" s="420">
        <v>800</v>
      </c>
      <c r="E160" s="191">
        <v>900</v>
      </c>
      <c r="F160" s="153">
        <v>1000</v>
      </c>
      <c r="G160" s="420">
        <v>0</v>
      </c>
      <c r="H160" s="152">
        <v>0</v>
      </c>
      <c r="I160" s="226">
        <v>0</v>
      </c>
      <c r="J160" s="110">
        <v>14</v>
      </c>
      <c r="K160" s="111">
        <v>14</v>
      </c>
    </row>
    <row r="161" spans="1:11" x14ac:dyDescent="0.25">
      <c r="A161" s="61">
        <v>41</v>
      </c>
      <c r="B161" s="62" t="s">
        <v>268</v>
      </c>
      <c r="C161" s="63" t="s">
        <v>269</v>
      </c>
      <c r="D161" s="420">
        <v>1600</v>
      </c>
      <c r="E161" s="191">
        <v>1800</v>
      </c>
      <c r="F161" s="153">
        <v>2000</v>
      </c>
      <c r="G161" s="420">
        <v>0</v>
      </c>
      <c r="H161" s="152">
        <v>0</v>
      </c>
      <c r="I161" s="226">
        <v>0</v>
      </c>
      <c r="J161" s="110">
        <v>14</v>
      </c>
      <c r="K161" s="111">
        <v>14</v>
      </c>
    </row>
    <row r="162" spans="1:11" x14ac:dyDescent="0.25">
      <c r="A162" s="61">
        <v>41</v>
      </c>
      <c r="B162" s="62" t="s">
        <v>270</v>
      </c>
      <c r="C162" s="63" t="s">
        <v>271</v>
      </c>
      <c r="D162" s="420">
        <v>5000</v>
      </c>
      <c r="E162" s="191">
        <v>5000</v>
      </c>
      <c r="F162" s="153">
        <v>5300</v>
      </c>
      <c r="G162" s="420">
        <v>0</v>
      </c>
      <c r="H162" s="152">
        <v>0</v>
      </c>
      <c r="I162" s="226">
        <v>0</v>
      </c>
      <c r="J162" s="116">
        <v>14</v>
      </c>
      <c r="K162" s="111">
        <v>14</v>
      </c>
    </row>
    <row r="163" spans="1:11" x14ac:dyDescent="0.25">
      <c r="A163" s="61">
        <v>41</v>
      </c>
      <c r="B163" s="62" t="s">
        <v>272</v>
      </c>
      <c r="C163" s="63" t="s">
        <v>273</v>
      </c>
      <c r="D163" s="420">
        <v>10000</v>
      </c>
      <c r="E163" s="191">
        <v>11000</v>
      </c>
      <c r="F163" s="153">
        <v>11500</v>
      </c>
      <c r="G163" s="420">
        <v>0</v>
      </c>
      <c r="H163" s="152">
        <v>0</v>
      </c>
      <c r="I163" s="226">
        <v>0</v>
      </c>
      <c r="J163" s="116">
        <v>14</v>
      </c>
      <c r="K163" s="111">
        <v>14</v>
      </c>
    </row>
    <row r="164" spans="1:11" x14ac:dyDescent="0.25">
      <c r="A164" s="61">
        <v>41</v>
      </c>
      <c r="B164" s="62" t="s">
        <v>274</v>
      </c>
      <c r="C164" s="63" t="s">
        <v>275</v>
      </c>
      <c r="D164" s="420">
        <v>1000</v>
      </c>
      <c r="E164" s="191">
        <v>1000</v>
      </c>
      <c r="F164" s="153">
        <v>1000</v>
      </c>
      <c r="G164" s="420">
        <v>0</v>
      </c>
      <c r="H164" s="152">
        <v>0</v>
      </c>
      <c r="I164" s="226">
        <v>0</v>
      </c>
      <c r="J164" s="116">
        <v>14</v>
      </c>
      <c r="K164" s="111">
        <v>14</v>
      </c>
    </row>
    <row r="165" spans="1:11" x14ac:dyDescent="0.25">
      <c r="A165" s="61">
        <v>41</v>
      </c>
      <c r="B165" s="62" t="s">
        <v>276</v>
      </c>
      <c r="C165" s="63" t="s">
        <v>277</v>
      </c>
      <c r="D165" s="420">
        <v>2500</v>
      </c>
      <c r="E165" s="191">
        <v>2500</v>
      </c>
      <c r="F165" s="153">
        <v>2500</v>
      </c>
      <c r="G165" s="420">
        <v>0</v>
      </c>
      <c r="H165" s="152">
        <v>0</v>
      </c>
      <c r="I165" s="226">
        <v>0</v>
      </c>
      <c r="J165" s="116">
        <v>14</v>
      </c>
      <c r="K165" s="111">
        <v>14</v>
      </c>
    </row>
    <row r="166" spans="1:11" x14ac:dyDescent="0.25">
      <c r="A166" s="61">
        <v>41</v>
      </c>
      <c r="B166" s="62" t="s">
        <v>278</v>
      </c>
      <c r="C166" s="63" t="s">
        <v>279</v>
      </c>
      <c r="D166" s="420">
        <v>5000</v>
      </c>
      <c r="E166" s="191">
        <v>5300</v>
      </c>
      <c r="F166" s="153">
        <v>5500</v>
      </c>
      <c r="G166" s="420">
        <v>0</v>
      </c>
      <c r="H166" s="152">
        <v>0</v>
      </c>
      <c r="I166" s="226">
        <v>0</v>
      </c>
      <c r="J166" s="116">
        <v>14</v>
      </c>
      <c r="K166" s="111">
        <v>14</v>
      </c>
    </row>
    <row r="167" spans="1:11" x14ac:dyDescent="0.25">
      <c r="A167" s="61">
        <v>41</v>
      </c>
      <c r="B167" s="62" t="s">
        <v>280</v>
      </c>
      <c r="C167" s="63" t="s">
        <v>281</v>
      </c>
      <c r="D167" s="420">
        <v>5000</v>
      </c>
      <c r="E167" s="191">
        <v>5500</v>
      </c>
      <c r="F167" s="153">
        <v>6000</v>
      </c>
      <c r="G167" s="420">
        <v>0</v>
      </c>
      <c r="H167" s="152">
        <v>0</v>
      </c>
      <c r="I167" s="226">
        <v>0</v>
      </c>
      <c r="J167" s="116">
        <v>14</v>
      </c>
      <c r="K167" s="111">
        <v>14</v>
      </c>
    </row>
    <row r="168" spans="1:11" x14ac:dyDescent="0.25">
      <c r="A168" s="61">
        <v>41</v>
      </c>
      <c r="B168" s="62" t="s">
        <v>282</v>
      </c>
      <c r="C168" s="63" t="s">
        <v>283</v>
      </c>
      <c r="D168" s="420">
        <v>2000</v>
      </c>
      <c r="E168" s="191">
        <v>2500</v>
      </c>
      <c r="F168" s="153">
        <v>2700</v>
      </c>
      <c r="G168" s="420">
        <v>0</v>
      </c>
      <c r="H168" s="152">
        <v>0</v>
      </c>
      <c r="I168" s="226">
        <v>0</v>
      </c>
      <c r="J168" s="116">
        <v>14</v>
      </c>
      <c r="K168" s="111">
        <v>14</v>
      </c>
    </row>
    <row r="169" spans="1:11" x14ac:dyDescent="0.25">
      <c r="A169" s="61">
        <v>41</v>
      </c>
      <c r="B169" s="62" t="s">
        <v>284</v>
      </c>
      <c r="C169" s="63" t="s">
        <v>285</v>
      </c>
      <c r="D169" s="420">
        <v>1000</v>
      </c>
      <c r="E169" s="191">
        <v>1000</v>
      </c>
      <c r="F169" s="153">
        <v>1000</v>
      </c>
      <c r="G169" s="420">
        <v>0</v>
      </c>
      <c r="H169" s="152">
        <v>0</v>
      </c>
      <c r="I169" s="226">
        <v>0</v>
      </c>
      <c r="J169" s="116">
        <v>14</v>
      </c>
      <c r="K169" s="111">
        <v>14</v>
      </c>
    </row>
    <row r="170" spans="1:11" x14ac:dyDescent="0.25">
      <c r="A170" s="61">
        <v>41</v>
      </c>
      <c r="B170" s="62" t="s">
        <v>286</v>
      </c>
      <c r="C170" s="63" t="s">
        <v>287</v>
      </c>
      <c r="D170" s="420">
        <v>200</v>
      </c>
      <c r="E170" s="191">
        <v>200</v>
      </c>
      <c r="F170" s="153">
        <v>200</v>
      </c>
      <c r="G170" s="420">
        <v>0</v>
      </c>
      <c r="H170" s="152">
        <v>0</v>
      </c>
      <c r="I170" s="226">
        <v>0</v>
      </c>
      <c r="J170" s="116">
        <v>14</v>
      </c>
      <c r="K170" s="111">
        <v>14</v>
      </c>
    </row>
    <row r="171" spans="1:11" x14ac:dyDescent="0.25">
      <c r="A171" s="61">
        <v>41</v>
      </c>
      <c r="B171" s="62" t="s">
        <v>288</v>
      </c>
      <c r="C171" s="63" t="s">
        <v>289</v>
      </c>
      <c r="D171" s="420">
        <v>1000</v>
      </c>
      <c r="E171" s="191">
        <v>1000</v>
      </c>
      <c r="F171" s="153">
        <v>1000</v>
      </c>
      <c r="G171" s="420">
        <v>0</v>
      </c>
      <c r="H171" s="152">
        <v>0</v>
      </c>
      <c r="I171" s="226">
        <v>0</v>
      </c>
      <c r="J171" s="116">
        <v>14</v>
      </c>
      <c r="K171" s="111">
        <v>14</v>
      </c>
    </row>
    <row r="172" spans="1:11" x14ac:dyDescent="0.25">
      <c r="A172" s="61">
        <v>41</v>
      </c>
      <c r="B172" s="62" t="s">
        <v>290</v>
      </c>
      <c r="C172" s="63" t="s">
        <v>291</v>
      </c>
      <c r="D172" s="420">
        <v>2500</v>
      </c>
      <c r="E172" s="191">
        <v>2000</v>
      </c>
      <c r="F172" s="153">
        <v>2000</v>
      </c>
      <c r="G172" s="420">
        <v>0</v>
      </c>
      <c r="H172" s="152">
        <v>0</v>
      </c>
      <c r="I172" s="226">
        <v>0</v>
      </c>
      <c r="J172" s="116">
        <v>14</v>
      </c>
      <c r="K172" s="111">
        <v>14</v>
      </c>
    </row>
    <row r="173" spans="1:11" x14ac:dyDescent="0.25">
      <c r="A173" s="61">
        <v>41</v>
      </c>
      <c r="B173" s="62" t="s">
        <v>292</v>
      </c>
      <c r="C173" s="63" t="s">
        <v>293</v>
      </c>
      <c r="D173" s="420">
        <v>200</v>
      </c>
      <c r="E173" s="191">
        <v>200</v>
      </c>
      <c r="F173" s="153">
        <v>200</v>
      </c>
      <c r="G173" s="420">
        <v>0</v>
      </c>
      <c r="H173" s="152">
        <v>0</v>
      </c>
      <c r="I173" s="226">
        <v>0</v>
      </c>
      <c r="J173" s="116">
        <v>14</v>
      </c>
      <c r="K173" s="111">
        <v>14</v>
      </c>
    </row>
    <row r="174" spans="1:11" x14ac:dyDescent="0.25">
      <c r="A174" s="61">
        <v>41</v>
      </c>
      <c r="B174" s="62" t="s">
        <v>294</v>
      </c>
      <c r="C174" s="63" t="s">
        <v>295</v>
      </c>
      <c r="D174" s="420">
        <v>11600</v>
      </c>
      <c r="E174" s="191">
        <v>15000</v>
      </c>
      <c r="F174" s="153">
        <v>10000</v>
      </c>
      <c r="G174" s="420">
        <v>0</v>
      </c>
      <c r="H174" s="152">
        <v>0</v>
      </c>
      <c r="I174" s="226">
        <v>0</v>
      </c>
      <c r="J174" s="116">
        <v>14</v>
      </c>
      <c r="K174" s="111">
        <v>14</v>
      </c>
    </row>
    <row r="175" spans="1:11" x14ac:dyDescent="0.25">
      <c r="A175" s="61">
        <v>41</v>
      </c>
      <c r="B175" s="62" t="s">
        <v>296</v>
      </c>
      <c r="C175" s="63" t="s">
        <v>297</v>
      </c>
      <c r="D175" s="439">
        <v>1000</v>
      </c>
      <c r="E175" s="117">
        <v>1000</v>
      </c>
      <c r="F175" s="367">
        <v>1000</v>
      </c>
      <c r="G175" s="420">
        <v>0</v>
      </c>
      <c r="H175" s="152">
        <v>0</v>
      </c>
      <c r="I175" s="226">
        <v>0</v>
      </c>
      <c r="J175" s="116">
        <v>14</v>
      </c>
      <c r="K175" s="111">
        <v>14</v>
      </c>
    </row>
    <row r="176" spans="1:11" x14ac:dyDescent="0.25">
      <c r="A176" s="61">
        <v>41</v>
      </c>
      <c r="B176" s="62" t="s">
        <v>298</v>
      </c>
      <c r="C176" s="63" t="s">
        <v>299</v>
      </c>
      <c r="D176" s="439">
        <v>1500</v>
      </c>
      <c r="E176" s="117">
        <v>1500</v>
      </c>
      <c r="F176" s="367">
        <v>1500</v>
      </c>
      <c r="G176" s="420">
        <v>0</v>
      </c>
      <c r="H176" s="152">
        <v>0</v>
      </c>
      <c r="I176" s="226">
        <v>0</v>
      </c>
      <c r="J176" s="116">
        <v>14</v>
      </c>
      <c r="K176" s="111">
        <v>14</v>
      </c>
    </row>
    <row r="177" spans="1:12" x14ac:dyDescent="0.25">
      <c r="A177" s="61">
        <v>41</v>
      </c>
      <c r="B177" s="62" t="s">
        <v>300</v>
      </c>
      <c r="C177" s="63" t="s">
        <v>301</v>
      </c>
      <c r="D177" s="420">
        <v>12000</v>
      </c>
      <c r="E177" s="191">
        <v>12500</v>
      </c>
      <c r="F177" s="153">
        <v>13000</v>
      </c>
      <c r="G177" s="420">
        <v>0</v>
      </c>
      <c r="H177" s="152">
        <v>0</v>
      </c>
      <c r="I177" s="226">
        <v>0</v>
      </c>
      <c r="J177" s="116">
        <v>14</v>
      </c>
      <c r="K177" s="111">
        <v>14</v>
      </c>
    </row>
    <row r="178" spans="1:12" x14ac:dyDescent="0.25">
      <c r="A178" s="61">
        <v>41</v>
      </c>
      <c r="B178" s="62" t="s">
        <v>302</v>
      </c>
      <c r="C178" s="63" t="s">
        <v>303</v>
      </c>
      <c r="D178" s="439">
        <v>30000</v>
      </c>
      <c r="E178" s="117">
        <v>30000</v>
      </c>
      <c r="F178" s="367">
        <v>30000</v>
      </c>
      <c r="G178" s="420">
        <v>0</v>
      </c>
      <c r="H178" s="152">
        <v>0</v>
      </c>
      <c r="I178" s="226">
        <v>0</v>
      </c>
      <c r="J178" s="116">
        <v>14</v>
      </c>
      <c r="K178" s="111">
        <v>14</v>
      </c>
    </row>
    <row r="179" spans="1:12" x14ac:dyDescent="0.25">
      <c r="A179" s="61">
        <v>41</v>
      </c>
      <c r="B179" s="62" t="s">
        <v>304</v>
      </c>
      <c r="C179" s="63" t="s">
        <v>305</v>
      </c>
      <c r="D179" s="420">
        <v>12000</v>
      </c>
      <c r="E179" s="191">
        <v>12000</v>
      </c>
      <c r="F179" s="153">
        <v>12000</v>
      </c>
      <c r="G179" s="420">
        <v>0</v>
      </c>
      <c r="H179" s="152">
        <v>0</v>
      </c>
      <c r="I179" s="226">
        <v>0</v>
      </c>
      <c r="J179" s="116">
        <v>14</v>
      </c>
      <c r="K179" s="111">
        <v>14</v>
      </c>
    </row>
    <row r="180" spans="1:12" x14ac:dyDescent="0.25">
      <c r="A180" s="61">
        <v>41</v>
      </c>
      <c r="B180" s="62" t="s">
        <v>306</v>
      </c>
      <c r="C180" s="231" t="s">
        <v>307</v>
      </c>
      <c r="D180" s="420">
        <v>6000</v>
      </c>
      <c r="E180" s="191">
        <v>7000</v>
      </c>
      <c r="F180" s="153">
        <v>7500</v>
      </c>
      <c r="G180" s="420">
        <v>0</v>
      </c>
      <c r="H180" s="152">
        <v>0</v>
      </c>
      <c r="I180" s="226">
        <v>0</v>
      </c>
      <c r="J180" s="116">
        <v>14</v>
      </c>
      <c r="K180" s="111">
        <v>14</v>
      </c>
    </row>
    <row r="181" spans="1:12" x14ac:dyDescent="0.25">
      <c r="A181" s="61">
        <v>41</v>
      </c>
      <c r="B181" s="62" t="s">
        <v>308</v>
      </c>
      <c r="C181" s="63" t="s">
        <v>309</v>
      </c>
      <c r="D181" s="420">
        <v>3000</v>
      </c>
      <c r="E181" s="191">
        <v>3000</v>
      </c>
      <c r="F181" s="153">
        <v>3000</v>
      </c>
      <c r="G181" s="420">
        <v>0</v>
      </c>
      <c r="H181" s="152">
        <v>0</v>
      </c>
      <c r="I181" s="226">
        <v>0</v>
      </c>
      <c r="J181" s="116">
        <v>14</v>
      </c>
      <c r="K181" s="111">
        <v>14</v>
      </c>
    </row>
    <row r="182" spans="1:12" x14ac:dyDescent="0.25">
      <c r="A182" s="61">
        <v>41</v>
      </c>
      <c r="B182" s="62" t="s">
        <v>310</v>
      </c>
      <c r="C182" s="63" t="s">
        <v>311</v>
      </c>
      <c r="D182" s="420">
        <v>5000</v>
      </c>
      <c r="E182" s="191">
        <v>3000</v>
      </c>
      <c r="F182" s="153">
        <v>3000</v>
      </c>
      <c r="G182" s="420">
        <v>0</v>
      </c>
      <c r="H182" s="152">
        <v>0</v>
      </c>
      <c r="I182" s="226">
        <v>0</v>
      </c>
      <c r="J182" s="116">
        <v>14</v>
      </c>
      <c r="K182" s="111">
        <v>14</v>
      </c>
      <c r="L182" s="232"/>
    </row>
    <row r="183" spans="1:12" x14ac:dyDescent="0.25">
      <c r="A183" s="61">
        <v>41</v>
      </c>
      <c r="B183" s="233" t="s">
        <v>67</v>
      </c>
      <c r="C183" s="114" t="s">
        <v>68</v>
      </c>
      <c r="D183" s="457">
        <v>350</v>
      </c>
      <c r="E183" s="152">
        <v>200</v>
      </c>
      <c r="F183" s="226">
        <v>200</v>
      </c>
      <c r="G183" s="420">
        <v>0</v>
      </c>
      <c r="H183" s="152">
        <v>0</v>
      </c>
      <c r="I183" s="226">
        <v>0</v>
      </c>
      <c r="J183" s="116">
        <v>14</v>
      </c>
      <c r="K183" s="111">
        <v>14</v>
      </c>
      <c r="L183" s="232"/>
    </row>
    <row r="184" spans="1:12" x14ac:dyDescent="0.25">
      <c r="A184" s="61">
        <v>41</v>
      </c>
      <c r="B184" s="233" t="s">
        <v>69</v>
      </c>
      <c r="C184" s="114" t="s">
        <v>70</v>
      </c>
      <c r="D184" s="457">
        <v>150</v>
      </c>
      <c r="E184" s="152">
        <v>100</v>
      </c>
      <c r="F184" s="226">
        <v>100</v>
      </c>
      <c r="G184" s="420">
        <v>0</v>
      </c>
      <c r="H184" s="152">
        <v>0</v>
      </c>
      <c r="I184" s="226">
        <v>0</v>
      </c>
      <c r="J184" s="116">
        <v>14</v>
      </c>
      <c r="K184" s="111">
        <v>14</v>
      </c>
      <c r="L184" s="232"/>
    </row>
    <row r="185" spans="1:12" x14ac:dyDescent="0.25">
      <c r="A185" s="61">
        <v>41</v>
      </c>
      <c r="B185" s="233" t="s">
        <v>71</v>
      </c>
      <c r="C185" s="114" t="s">
        <v>72</v>
      </c>
      <c r="D185" s="457">
        <v>700</v>
      </c>
      <c r="E185" s="152">
        <v>420</v>
      </c>
      <c r="F185" s="226">
        <v>420</v>
      </c>
      <c r="G185" s="420">
        <v>0</v>
      </c>
      <c r="H185" s="152">
        <v>0</v>
      </c>
      <c r="I185" s="226">
        <v>0</v>
      </c>
      <c r="J185" s="116">
        <v>14</v>
      </c>
      <c r="K185" s="111">
        <v>14</v>
      </c>
      <c r="L185" s="232"/>
    </row>
    <row r="186" spans="1:12" x14ac:dyDescent="0.25">
      <c r="A186" s="61">
        <v>41</v>
      </c>
      <c r="B186" s="233" t="s">
        <v>73</v>
      </c>
      <c r="C186" s="114" t="s">
        <v>74</v>
      </c>
      <c r="D186" s="457">
        <v>40</v>
      </c>
      <c r="E186" s="152">
        <v>30</v>
      </c>
      <c r="F186" s="226">
        <v>30</v>
      </c>
      <c r="G186" s="420">
        <v>0</v>
      </c>
      <c r="H186" s="152">
        <v>0</v>
      </c>
      <c r="I186" s="226">
        <v>0</v>
      </c>
      <c r="J186" s="116">
        <v>14</v>
      </c>
      <c r="K186" s="111">
        <v>14</v>
      </c>
      <c r="L186" s="232"/>
    </row>
    <row r="187" spans="1:12" x14ac:dyDescent="0.25">
      <c r="A187" s="61">
        <v>41</v>
      </c>
      <c r="B187" s="233" t="s">
        <v>75</v>
      </c>
      <c r="C187" s="114" t="s">
        <v>76</v>
      </c>
      <c r="D187" s="457">
        <v>150</v>
      </c>
      <c r="E187" s="152">
        <v>90</v>
      </c>
      <c r="F187" s="226">
        <v>90</v>
      </c>
      <c r="G187" s="420">
        <v>0</v>
      </c>
      <c r="H187" s="152">
        <v>0</v>
      </c>
      <c r="I187" s="226">
        <v>0</v>
      </c>
      <c r="J187" s="116">
        <v>14</v>
      </c>
      <c r="K187" s="111">
        <v>14</v>
      </c>
      <c r="L187" s="232"/>
    </row>
    <row r="188" spans="1:12" x14ac:dyDescent="0.25">
      <c r="A188" s="61">
        <v>41</v>
      </c>
      <c r="B188" s="233" t="s">
        <v>77</v>
      </c>
      <c r="C188" s="114" t="s">
        <v>78</v>
      </c>
      <c r="D188" s="457">
        <v>240</v>
      </c>
      <c r="E188" s="152">
        <v>160</v>
      </c>
      <c r="F188" s="226">
        <v>160</v>
      </c>
      <c r="G188" s="420">
        <v>0</v>
      </c>
      <c r="H188" s="152">
        <v>0</v>
      </c>
      <c r="I188" s="226">
        <v>0</v>
      </c>
      <c r="J188" s="116">
        <v>14</v>
      </c>
      <c r="K188" s="111">
        <v>14</v>
      </c>
      <c r="L188" s="232"/>
    </row>
    <row r="189" spans="1:12" x14ac:dyDescent="0.25">
      <c r="A189" s="61">
        <v>41</v>
      </c>
      <c r="B189" s="62" t="s">
        <v>312</v>
      </c>
      <c r="C189" s="63" t="s">
        <v>313</v>
      </c>
      <c r="D189" s="420">
        <v>500</v>
      </c>
      <c r="E189" s="191">
        <v>500</v>
      </c>
      <c r="F189" s="153">
        <v>500</v>
      </c>
      <c r="G189" s="420">
        <v>0</v>
      </c>
      <c r="H189" s="152">
        <v>0</v>
      </c>
      <c r="I189" s="226">
        <v>0</v>
      </c>
      <c r="J189" s="116">
        <v>14</v>
      </c>
      <c r="K189" s="111">
        <v>14</v>
      </c>
    </row>
    <row r="190" spans="1:12" x14ac:dyDescent="0.25">
      <c r="A190" s="61">
        <v>41</v>
      </c>
      <c r="B190" s="62" t="s">
        <v>314</v>
      </c>
      <c r="C190" s="63" t="s">
        <v>34</v>
      </c>
      <c r="D190" s="420">
        <v>400</v>
      </c>
      <c r="E190" s="191">
        <v>400</v>
      </c>
      <c r="F190" s="153">
        <v>400</v>
      </c>
      <c r="G190" s="420">
        <v>0</v>
      </c>
      <c r="H190" s="152">
        <v>0</v>
      </c>
      <c r="I190" s="226">
        <v>0</v>
      </c>
      <c r="J190" s="116">
        <v>14</v>
      </c>
      <c r="K190" s="111">
        <v>14</v>
      </c>
    </row>
    <row r="191" spans="1:12" x14ac:dyDescent="0.25">
      <c r="A191" s="61">
        <v>41</v>
      </c>
      <c r="B191" s="108" t="s">
        <v>315</v>
      </c>
      <c r="C191" s="63" t="s">
        <v>316</v>
      </c>
      <c r="D191" s="420">
        <v>1700</v>
      </c>
      <c r="E191" s="191">
        <v>1700</v>
      </c>
      <c r="F191" s="153">
        <v>1700</v>
      </c>
      <c r="G191" s="420">
        <v>0</v>
      </c>
      <c r="H191" s="152">
        <v>0</v>
      </c>
      <c r="I191" s="226">
        <v>0</v>
      </c>
      <c r="J191" s="116">
        <v>14</v>
      </c>
      <c r="K191" s="111">
        <v>14</v>
      </c>
    </row>
    <row r="192" spans="1:12" x14ac:dyDescent="0.25">
      <c r="A192" s="61">
        <v>41</v>
      </c>
      <c r="B192" s="62" t="s">
        <v>317</v>
      </c>
      <c r="C192" s="63" t="s">
        <v>318</v>
      </c>
      <c r="D192" s="420">
        <v>70</v>
      </c>
      <c r="E192" s="191">
        <v>70</v>
      </c>
      <c r="F192" s="153">
        <v>70</v>
      </c>
      <c r="G192" s="420">
        <v>0</v>
      </c>
      <c r="H192" s="152">
        <v>0</v>
      </c>
      <c r="I192" s="226">
        <v>0</v>
      </c>
      <c r="J192" s="110">
        <v>14</v>
      </c>
      <c r="K192" s="111">
        <v>14</v>
      </c>
    </row>
    <row r="193" spans="1:14" x14ac:dyDescent="0.25">
      <c r="A193" s="61">
        <v>41</v>
      </c>
      <c r="B193" s="62" t="s">
        <v>319</v>
      </c>
      <c r="C193" s="63" t="s">
        <v>320</v>
      </c>
      <c r="D193" s="420">
        <v>250</v>
      </c>
      <c r="E193" s="191">
        <v>250</v>
      </c>
      <c r="F193" s="153">
        <v>250</v>
      </c>
      <c r="G193" s="420">
        <v>0</v>
      </c>
      <c r="H193" s="152">
        <v>0</v>
      </c>
      <c r="I193" s="226">
        <v>0</v>
      </c>
      <c r="J193" s="110">
        <v>14</v>
      </c>
      <c r="K193" s="111">
        <v>14</v>
      </c>
    </row>
    <row r="194" spans="1:14" ht="15.75" thickBot="1" x14ac:dyDescent="0.3">
      <c r="A194" s="118">
        <v>41</v>
      </c>
      <c r="B194" s="119" t="s">
        <v>321</v>
      </c>
      <c r="C194" s="120" t="s">
        <v>322</v>
      </c>
      <c r="D194" s="417">
        <v>1700</v>
      </c>
      <c r="E194" s="121">
        <v>1860</v>
      </c>
      <c r="F194" s="145">
        <v>1860</v>
      </c>
      <c r="G194" s="417">
        <v>0</v>
      </c>
      <c r="H194" s="157">
        <v>0</v>
      </c>
      <c r="I194" s="297">
        <v>0</v>
      </c>
      <c r="J194" s="124">
        <v>14</v>
      </c>
      <c r="K194" s="111">
        <v>14</v>
      </c>
    </row>
    <row r="195" spans="1:14" ht="15.75" thickBot="1" x14ac:dyDescent="0.3">
      <c r="A195" s="524" t="s">
        <v>323</v>
      </c>
      <c r="B195" s="525"/>
      <c r="C195" s="525"/>
      <c r="D195" s="418">
        <f t="shared" ref="D195:I195" si="10">SUM(D146:D194)</f>
        <v>413250</v>
      </c>
      <c r="E195" s="126">
        <f t="shared" si="10"/>
        <v>417880</v>
      </c>
      <c r="F195" s="147">
        <f t="shared" si="10"/>
        <v>415980</v>
      </c>
      <c r="G195" s="461">
        <f t="shared" si="10"/>
        <v>0</v>
      </c>
      <c r="H195" s="195">
        <f t="shared" si="10"/>
        <v>0</v>
      </c>
      <c r="I195" s="323">
        <f t="shared" si="10"/>
        <v>0</v>
      </c>
      <c r="J195" s="130"/>
      <c r="K195" s="234"/>
    </row>
    <row r="196" spans="1:14" ht="15.75" thickBot="1" x14ac:dyDescent="0.3">
      <c r="A196" s="176"/>
      <c r="B196" s="176"/>
      <c r="C196" s="176"/>
      <c r="D196" s="132"/>
      <c r="E196" s="132"/>
      <c r="F196" s="177"/>
      <c r="G196" s="177"/>
      <c r="H196" s="177"/>
      <c r="I196" s="177"/>
      <c r="J196" s="137"/>
      <c r="K196" s="137"/>
    </row>
    <row r="197" spans="1:14" ht="15.75" thickBot="1" x14ac:dyDescent="0.3">
      <c r="A197" s="541" t="s">
        <v>324</v>
      </c>
      <c r="B197" s="542"/>
      <c r="C197" s="543"/>
      <c r="D197" s="544"/>
      <c r="E197" s="544"/>
      <c r="F197" s="544"/>
      <c r="G197" s="544"/>
      <c r="H197" s="544"/>
      <c r="I197" s="544"/>
      <c r="J197" s="544"/>
      <c r="K197" s="545"/>
    </row>
    <row r="198" spans="1:14" x14ac:dyDescent="0.25">
      <c r="A198" s="235">
        <v>41</v>
      </c>
      <c r="B198" s="236" t="s">
        <v>325</v>
      </c>
      <c r="C198" s="237" t="s">
        <v>326</v>
      </c>
      <c r="D198" s="440">
        <v>7475</v>
      </c>
      <c r="E198" s="238">
        <v>7475</v>
      </c>
      <c r="F198" s="327">
        <v>7475</v>
      </c>
      <c r="G198" s="419">
        <v>0</v>
      </c>
      <c r="H198" s="150">
        <v>0</v>
      </c>
      <c r="I198" s="311">
        <v>0</v>
      </c>
      <c r="J198" s="224">
        <v>14</v>
      </c>
      <c r="K198" s="499">
        <v>14</v>
      </c>
    </row>
    <row r="199" spans="1:14" x14ac:dyDescent="0.25">
      <c r="A199" s="546" t="s">
        <v>51</v>
      </c>
      <c r="B199" s="547"/>
      <c r="C199" s="548"/>
      <c r="D199" s="441">
        <f>SUM(D198:D198)</f>
        <v>7475</v>
      </c>
      <c r="E199" s="239">
        <f>SUM(E198:E198)</f>
        <v>7475</v>
      </c>
      <c r="F199" s="325">
        <f>SUM(F198:F198)</f>
        <v>7475</v>
      </c>
      <c r="G199" s="459">
        <v>0</v>
      </c>
      <c r="H199" s="308">
        <v>0</v>
      </c>
      <c r="I199" s="310">
        <v>0</v>
      </c>
      <c r="J199" s="326"/>
      <c r="K199" s="240"/>
      <c r="L199" s="241"/>
    </row>
    <row r="200" spans="1:14" ht="15.75" thickBot="1" x14ac:dyDescent="0.3">
      <c r="A200" s="330" t="s">
        <v>327</v>
      </c>
      <c r="B200" s="331"/>
      <c r="C200" s="332"/>
      <c r="D200" s="442">
        <v>420725</v>
      </c>
      <c r="E200" s="242">
        <v>425355</v>
      </c>
      <c r="F200" s="328">
        <v>423455</v>
      </c>
      <c r="G200" s="462">
        <v>0</v>
      </c>
      <c r="H200" s="290">
        <v>0</v>
      </c>
      <c r="I200" s="324">
        <v>0</v>
      </c>
      <c r="J200" s="329"/>
      <c r="K200" s="243"/>
      <c r="L200" s="241"/>
    </row>
    <row r="201" spans="1:14" x14ac:dyDescent="0.25">
      <c r="A201" s="344"/>
      <c r="B201" s="344"/>
      <c r="C201" s="344"/>
      <c r="D201" s="48"/>
      <c r="E201" s="245"/>
      <c r="F201" s="245"/>
      <c r="G201" s="177"/>
      <c r="H201" s="177"/>
      <c r="I201" s="177"/>
      <c r="J201" s="216"/>
      <c r="K201" s="246"/>
      <c r="L201" s="241"/>
    </row>
    <row r="202" spans="1:14" ht="15.75" thickBot="1" x14ac:dyDescent="0.3">
      <c r="A202" s="244"/>
      <c r="B202" s="244"/>
      <c r="C202" s="244"/>
      <c r="D202" s="48"/>
      <c r="E202" s="245"/>
      <c r="F202" s="245"/>
      <c r="G202" s="177"/>
      <c r="H202" s="177"/>
      <c r="I202" s="177"/>
      <c r="J202" s="216"/>
      <c r="K202" s="246"/>
      <c r="L202" s="241"/>
      <c r="M202" s="230"/>
      <c r="N202" s="230"/>
    </row>
    <row r="203" spans="1:14" x14ac:dyDescent="0.25">
      <c r="A203" s="549"/>
      <c r="B203" s="550"/>
      <c r="C203" s="550"/>
      <c r="D203" s="551" t="s">
        <v>57</v>
      </c>
      <c r="E203" s="552"/>
      <c r="F203" s="553"/>
      <c r="G203" s="554" t="s">
        <v>3</v>
      </c>
      <c r="H203" s="554"/>
      <c r="I203" s="555"/>
      <c r="J203" s="203"/>
      <c r="K203" s="203"/>
    </row>
    <row r="204" spans="1:14" x14ac:dyDescent="0.25">
      <c r="A204" s="247"/>
      <c r="B204" s="199"/>
      <c r="C204" s="199"/>
      <c r="D204" s="443">
        <v>2020</v>
      </c>
      <c r="E204" s="371">
        <v>2021</v>
      </c>
      <c r="F204" s="372">
        <v>2022</v>
      </c>
      <c r="G204" s="443">
        <v>2020</v>
      </c>
      <c r="H204" s="371">
        <v>2021</v>
      </c>
      <c r="I204" s="373">
        <v>2022</v>
      </c>
      <c r="J204" s="203"/>
      <c r="K204" s="203"/>
    </row>
    <row r="205" spans="1:14" ht="15.75" thickBot="1" x14ac:dyDescent="0.3">
      <c r="A205" s="557"/>
      <c r="B205" s="558"/>
      <c r="C205" s="559"/>
      <c r="D205" s="444" t="s">
        <v>9</v>
      </c>
      <c r="E205" s="248" t="s">
        <v>9</v>
      </c>
      <c r="F205" s="249" t="s">
        <v>9</v>
      </c>
      <c r="G205" s="463" t="s">
        <v>9</v>
      </c>
      <c r="H205" s="248" t="s">
        <v>9</v>
      </c>
      <c r="I205" s="249" t="s">
        <v>9</v>
      </c>
      <c r="J205" s="250"/>
      <c r="K205" s="250"/>
    </row>
    <row r="206" spans="1:14" ht="15.75" thickBot="1" x14ac:dyDescent="0.3">
      <c r="A206" s="524" t="s">
        <v>328</v>
      </c>
      <c r="B206" s="525"/>
      <c r="C206" s="525"/>
      <c r="D206" s="480">
        <v>1848595</v>
      </c>
      <c r="E206" s="251">
        <v>1816165</v>
      </c>
      <c r="F206" s="147">
        <v>1891495</v>
      </c>
      <c r="G206" s="481">
        <v>450916</v>
      </c>
      <c r="H206" s="158">
        <v>180545</v>
      </c>
      <c r="I206" s="147">
        <v>214825</v>
      </c>
      <c r="J206" s="137"/>
      <c r="K206" s="137"/>
    </row>
    <row r="207" spans="1:14" x14ac:dyDescent="0.25">
      <c r="A207" s="176"/>
      <c r="B207" s="176"/>
      <c r="C207" s="345"/>
      <c r="D207" s="252"/>
      <c r="E207" s="252"/>
      <c r="F207" s="177"/>
      <c r="G207" s="252"/>
      <c r="H207" s="177"/>
      <c r="I207" s="177"/>
      <c r="J207" s="137"/>
      <c r="K207" s="137"/>
    </row>
    <row r="208" spans="1:14" ht="15.75" thickBot="1" x14ac:dyDescent="0.3">
      <c r="A208" s="176"/>
      <c r="B208" s="176"/>
      <c r="C208" s="176"/>
      <c r="D208" s="252"/>
      <c r="E208" s="252"/>
      <c r="F208" s="177"/>
      <c r="G208" s="177"/>
      <c r="H208" s="177"/>
      <c r="I208" s="177"/>
      <c r="J208" s="137"/>
      <c r="K208" s="137"/>
    </row>
    <row r="209" spans="1:14" x14ac:dyDescent="0.25">
      <c r="A209" s="560" t="s">
        <v>52</v>
      </c>
      <c r="B209" s="561"/>
      <c r="C209" s="562"/>
      <c r="D209" s="445">
        <v>2020</v>
      </c>
      <c r="E209" s="374">
        <v>2021</v>
      </c>
      <c r="F209" s="375">
        <v>2022</v>
      </c>
      <c r="G209" s="177"/>
      <c r="H209" s="177"/>
      <c r="I209" s="177"/>
      <c r="J209" s="137"/>
      <c r="K209" s="137"/>
      <c r="M209" s="230"/>
      <c r="N209" s="230"/>
    </row>
    <row r="210" spans="1:14" ht="15.75" thickBot="1" x14ac:dyDescent="0.3">
      <c r="A210" s="563" t="s">
        <v>329</v>
      </c>
      <c r="B210" s="564"/>
      <c r="C210" s="565"/>
      <c r="D210" s="442">
        <v>2292036</v>
      </c>
      <c r="E210" s="253">
        <v>1989235</v>
      </c>
      <c r="F210" s="254">
        <v>2098845</v>
      </c>
      <c r="G210" s="177"/>
      <c r="H210" s="177"/>
      <c r="I210" s="177"/>
      <c r="J210" s="137"/>
      <c r="K210" s="137"/>
    </row>
    <row r="211" spans="1:14" x14ac:dyDescent="0.25">
      <c r="A211" s="560" t="s">
        <v>330</v>
      </c>
      <c r="B211" s="561"/>
      <c r="C211" s="562"/>
      <c r="D211" s="446">
        <v>7475</v>
      </c>
      <c r="E211" s="255">
        <v>7475</v>
      </c>
      <c r="F211" s="256">
        <v>7475</v>
      </c>
      <c r="G211" s="177"/>
      <c r="H211" s="177"/>
      <c r="I211" s="177"/>
      <c r="J211" s="137"/>
      <c r="K211" s="137"/>
    </row>
    <row r="212" spans="1:14" ht="15.75" thickBot="1" x14ac:dyDescent="0.3">
      <c r="A212" s="563" t="s">
        <v>331</v>
      </c>
      <c r="B212" s="564"/>
      <c r="C212" s="565"/>
      <c r="D212" s="442">
        <f>SUM(D210:D211)</f>
        <v>2299511</v>
      </c>
      <c r="E212" s="253">
        <f>SUM(E210:E211)</f>
        <v>1996710</v>
      </c>
      <c r="F212" s="254">
        <f>SUM(F210:F211)</f>
        <v>2106320</v>
      </c>
      <c r="G212" s="177"/>
      <c r="H212" s="177"/>
      <c r="I212" s="177"/>
      <c r="J212" s="137"/>
      <c r="K212" s="137"/>
    </row>
    <row r="213" spans="1:14" x14ac:dyDescent="0.25">
      <c r="A213" s="556"/>
      <c r="B213" s="556"/>
      <c r="C213" s="556"/>
      <c r="D213" s="474"/>
      <c r="E213" s="257"/>
      <c r="F213" s="257"/>
      <c r="G213" s="258"/>
      <c r="H213" s="259"/>
      <c r="I213" s="260"/>
      <c r="J213" s="250"/>
      <c r="K213" s="261"/>
    </row>
    <row r="214" spans="1:14" x14ac:dyDescent="0.25">
      <c r="A214" s="566" t="s">
        <v>394</v>
      </c>
      <c r="B214" s="566"/>
      <c r="C214" s="566"/>
      <c r="D214" s="216"/>
      <c r="E214" s="257"/>
      <c r="F214" s="257"/>
      <c r="G214" s="262"/>
      <c r="H214" s="263" t="s">
        <v>332</v>
      </c>
      <c r="I214" s="264"/>
      <c r="J214" s="264"/>
      <c r="K214" s="265"/>
    </row>
    <row r="215" spans="1:14" x14ac:dyDescent="0.25">
      <c r="A215" s="567" t="s">
        <v>396</v>
      </c>
      <c r="B215" s="567"/>
      <c r="C215" s="567"/>
      <c r="D215" s="266"/>
      <c r="E215" s="266"/>
      <c r="F215" s="266"/>
      <c r="G215" s="267"/>
      <c r="H215" s="263" t="s">
        <v>333</v>
      </c>
      <c r="I215" s="264"/>
      <c r="J215" s="268"/>
      <c r="K215" s="265"/>
    </row>
    <row r="216" spans="1:14" x14ac:dyDescent="0.25">
      <c r="A216" s="566" t="s">
        <v>397</v>
      </c>
      <c r="B216" s="566"/>
      <c r="C216" s="566"/>
      <c r="D216" s="266"/>
      <c r="E216" s="266"/>
      <c r="F216" s="266"/>
      <c r="G216" s="267"/>
      <c r="H216" s="263"/>
      <c r="I216" s="264"/>
      <c r="J216" s="268"/>
      <c r="K216" s="265"/>
    </row>
    <row r="217" spans="1:14" x14ac:dyDescent="0.25">
      <c r="A217" s="269"/>
      <c r="B217" s="270"/>
      <c r="C217" s="271"/>
      <c r="D217" s="216"/>
      <c r="E217" s="241"/>
      <c r="F217" s="241"/>
      <c r="G217" s="262"/>
      <c r="H217" s="263"/>
      <c r="I217" s="264"/>
      <c r="J217" s="268"/>
      <c r="K217" s="265"/>
    </row>
    <row r="218" spans="1:14" x14ac:dyDescent="0.25">
      <c r="A218" s="566"/>
      <c r="B218" s="566"/>
      <c r="C218" s="566"/>
      <c r="D218" s="216"/>
      <c r="E218" s="241"/>
      <c r="F218" s="241"/>
      <c r="G218" s="262"/>
      <c r="H218" s="272"/>
      <c r="I218" s="264"/>
      <c r="J218" s="268"/>
      <c r="K218" s="265"/>
    </row>
    <row r="219" spans="1:14" x14ac:dyDescent="0.25">
      <c r="A219" s="556"/>
      <c r="B219" s="556"/>
      <c r="C219" s="556"/>
      <c r="D219" s="48"/>
      <c r="E219" s="273"/>
      <c r="F219" s="273"/>
      <c r="G219" s="262"/>
      <c r="H219" s="272"/>
      <c r="I219" s="264"/>
      <c r="J219" s="268"/>
      <c r="K219" s="265"/>
    </row>
    <row r="220" spans="1:14" x14ac:dyDescent="0.25">
      <c r="A220" s="133"/>
      <c r="B220" s="133"/>
      <c r="C220" s="133"/>
      <c r="D220" s="263"/>
      <c r="E220" s="263"/>
      <c r="F220" s="263"/>
      <c r="G220" s="263"/>
      <c r="H220" s="263"/>
      <c r="I220" s="264"/>
      <c r="J220" s="268"/>
      <c r="K220" s="268"/>
    </row>
    <row r="221" spans="1:14" x14ac:dyDescent="0.25">
      <c r="A221" s="133"/>
      <c r="B221" s="133"/>
      <c r="C221" s="133"/>
      <c r="D221" s="263"/>
      <c r="E221" s="263"/>
      <c r="F221" s="263"/>
      <c r="G221" s="263"/>
      <c r="H221" s="263"/>
      <c r="I221" s="264"/>
      <c r="J221" s="268"/>
      <c r="K221" s="268"/>
    </row>
    <row r="222" spans="1:14" x14ac:dyDescent="0.25">
      <c r="A222" s="133"/>
      <c r="B222" s="133"/>
      <c r="C222" s="133"/>
      <c r="D222" s="263"/>
      <c r="E222" s="263"/>
      <c r="F222" s="263"/>
      <c r="G222" s="263"/>
      <c r="H222" s="263"/>
      <c r="I222" s="264"/>
      <c r="J222" s="268"/>
      <c r="K222" s="268"/>
    </row>
    <row r="223" spans="1:14" x14ac:dyDescent="0.25">
      <c r="A223" s="133"/>
      <c r="B223" s="133"/>
      <c r="C223" s="133"/>
      <c r="D223" s="263"/>
      <c r="E223" s="263"/>
      <c r="F223" s="263"/>
      <c r="G223" s="263"/>
      <c r="H223" s="263"/>
      <c r="I223" s="264"/>
      <c r="J223" s="268"/>
      <c r="K223" s="268"/>
    </row>
    <row r="224" spans="1:14" x14ac:dyDescent="0.25">
      <c r="A224" s="133"/>
      <c r="B224" s="133"/>
      <c r="C224" s="133"/>
      <c r="D224" s="263"/>
      <c r="E224" s="263"/>
      <c r="F224" s="263"/>
      <c r="G224" s="263"/>
      <c r="H224" s="263"/>
      <c r="I224" s="264"/>
      <c r="J224" s="268"/>
      <c r="K224" s="268"/>
    </row>
    <row r="225" spans="1:11" x14ac:dyDescent="0.25">
      <c r="A225" s="133"/>
      <c r="B225" s="133"/>
      <c r="C225" s="133"/>
      <c r="D225" s="263"/>
      <c r="E225" s="263"/>
      <c r="F225" s="263"/>
      <c r="G225" s="263"/>
      <c r="H225" s="263"/>
      <c r="I225" s="264"/>
      <c r="J225" s="268"/>
      <c r="K225" s="268"/>
    </row>
    <row r="226" spans="1:11" x14ac:dyDescent="0.25">
      <c r="A226" s="133"/>
      <c r="B226" s="133"/>
      <c r="C226" s="133"/>
      <c r="D226" s="263"/>
      <c r="E226" s="263"/>
      <c r="F226" s="263"/>
      <c r="G226" s="263"/>
      <c r="H226" s="263"/>
      <c r="I226" s="264"/>
      <c r="J226" s="268"/>
      <c r="K226" s="268"/>
    </row>
    <row r="227" spans="1:11" x14ac:dyDescent="0.25">
      <c r="A227" s="133"/>
      <c r="B227" s="133"/>
      <c r="C227" s="133"/>
      <c r="D227" s="263"/>
      <c r="E227" s="263"/>
      <c r="F227" s="263"/>
      <c r="G227" s="263"/>
      <c r="H227" s="263"/>
      <c r="I227" s="264"/>
      <c r="J227" s="268"/>
      <c r="K227" s="268"/>
    </row>
    <row r="228" spans="1:11" x14ac:dyDescent="0.25">
      <c r="A228" s="268"/>
      <c r="B228" s="268"/>
      <c r="C228" s="268"/>
      <c r="D228" s="264"/>
      <c r="E228" s="264"/>
      <c r="F228" s="264"/>
      <c r="G228" s="264"/>
      <c r="H228" s="264"/>
      <c r="I228" s="264"/>
      <c r="J228" s="268"/>
      <c r="K228" s="268"/>
    </row>
    <row r="229" spans="1:11" x14ac:dyDescent="0.25">
      <c r="A229" s="268"/>
      <c r="B229" s="268"/>
      <c r="C229" s="268"/>
      <c r="D229" s="264"/>
      <c r="E229" s="264"/>
      <c r="F229" s="264"/>
      <c r="G229" s="264"/>
      <c r="H229" s="264"/>
      <c r="I229" s="264"/>
      <c r="J229" s="268"/>
      <c r="K229" s="268"/>
    </row>
    <row r="230" spans="1:11" x14ac:dyDescent="0.25">
      <c r="A230" s="268"/>
      <c r="B230" s="268"/>
      <c r="C230" s="268"/>
      <c r="D230" s="264"/>
      <c r="E230" s="264"/>
      <c r="F230" s="264"/>
      <c r="G230" s="264"/>
      <c r="H230" s="264"/>
      <c r="I230" s="264"/>
      <c r="J230" s="268"/>
      <c r="K230" s="268"/>
    </row>
    <row r="231" spans="1:11" x14ac:dyDescent="0.25">
      <c r="A231" s="268"/>
      <c r="B231" s="268"/>
      <c r="C231" s="268"/>
      <c r="D231" s="264"/>
      <c r="E231" s="264"/>
      <c r="F231" s="264"/>
      <c r="G231" s="264"/>
      <c r="H231" s="264"/>
      <c r="I231" s="264"/>
      <c r="J231" s="268"/>
      <c r="K231" s="268"/>
    </row>
    <row r="232" spans="1:11" x14ac:dyDescent="0.25">
      <c r="A232" s="268"/>
      <c r="B232" s="268"/>
      <c r="C232" s="268"/>
      <c r="D232" s="264"/>
      <c r="E232" s="264"/>
      <c r="F232" s="264"/>
      <c r="G232" s="264"/>
      <c r="H232" s="264"/>
      <c r="I232" s="264"/>
      <c r="J232" s="268"/>
      <c r="K232" s="268"/>
    </row>
  </sheetData>
  <mergeCells count="36">
    <mergeCell ref="A219:C219"/>
    <mergeCell ref="A205:C205"/>
    <mergeCell ref="A206:C206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8:C218"/>
    <mergeCell ref="A197:C197"/>
    <mergeCell ref="D197:K197"/>
    <mergeCell ref="A199:C199"/>
    <mergeCell ref="A203:C203"/>
    <mergeCell ref="D203:F203"/>
    <mergeCell ref="G203:I203"/>
    <mergeCell ref="A195:C195"/>
    <mergeCell ref="A63:C63"/>
    <mergeCell ref="A78:C78"/>
    <mergeCell ref="A89:C89"/>
    <mergeCell ref="A96:C96"/>
    <mergeCell ref="A110:C110"/>
    <mergeCell ref="A118:C118"/>
    <mergeCell ref="A125:C125"/>
    <mergeCell ref="A132:C132"/>
    <mergeCell ref="A136:C136"/>
    <mergeCell ref="A144:C144"/>
    <mergeCell ref="A113:C113"/>
    <mergeCell ref="A50:C50"/>
    <mergeCell ref="D2:F2"/>
    <mergeCell ref="G2:I2"/>
    <mergeCell ref="A15:C15"/>
    <mergeCell ref="A19:C19"/>
    <mergeCell ref="A25:C25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topLeftCell="A3" workbookViewId="0">
      <selection activeCell="E41" sqref="E41"/>
    </sheetView>
  </sheetViews>
  <sheetFormatPr defaultRowHeight="15" x14ac:dyDescent="0.25"/>
  <cols>
    <col min="2" max="2" width="19.140625" customWidth="1"/>
    <col min="3" max="3" width="13.42578125" customWidth="1"/>
    <col min="4" max="4" width="13.28515625" customWidth="1"/>
    <col min="5" max="5" width="14.85546875" customWidth="1"/>
  </cols>
  <sheetData>
    <row r="3" spans="1:5" ht="15.75" x14ac:dyDescent="0.25">
      <c r="A3" s="274" t="s">
        <v>334</v>
      </c>
      <c r="B3" s="275"/>
      <c r="C3" s="276">
        <v>2020</v>
      </c>
      <c r="D3" s="277">
        <v>2021</v>
      </c>
      <c r="E3" s="277">
        <v>2022</v>
      </c>
    </row>
    <row r="4" spans="1:5" x14ac:dyDescent="0.25">
      <c r="A4" s="569" t="s">
        <v>335</v>
      </c>
      <c r="B4" s="569"/>
      <c r="C4" s="484">
        <v>2299511</v>
      </c>
      <c r="D4" s="484">
        <v>1996710</v>
      </c>
      <c r="E4" s="484">
        <v>2106320</v>
      </c>
    </row>
    <row r="5" spans="1:5" x14ac:dyDescent="0.25">
      <c r="A5" s="278" t="s">
        <v>336</v>
      </c>
      <c r="B5" s="278"/>
      <c r="C5" s="279">
        <v>1912424</v>
      </c>
      <c r="D5" s="280">
        <v>1956810</v>
      </c>
      <c r="E5" s="280">
        <v>2063320</v>
      </c>
    </row>
    <row r="6" spans="1:5" x14ac:dyDescent="0.25">
      <c r="A6" s="278" t="s">
        <v>337</v>
      </c>
      <c r="B6" s="278"/>
      <c r="C6" s="280">
        <v>35700</v>
      </c>
      <c r="D6" s="280">
        <v>37900</v>
      </c>
      <c r="E6" s="280">
        <v>41000</v>
      </c>
    </row>
    <row r="7" spans="1:5" x14ac:dyDescent="0.25">
      <c r="A7" s="281" t="s">
        <v>338</v>
      </c>
      <c r="B7" s="281"/>
      <c r="C7" s="282">
        <f>SUM(C5:C6)</f>
        <v>1948124</v>
      </c>
      <c r="D7" s="282">
        <f>SUM(D5:D6)</f>
        <v>1994710</v>
      </c>
      <c r="E7" s="282">
        <f>SUM(E5:E6)</f>
        <v>2104320</v>
      </c>
    </row>
    <row r="8" spans="1:5" x14ac:dyDescent="0.25">
      <c r="A8" s="283" t="s">
        <v>339</v>
      </c>
      <c r="B8" s="281"/>
      <c r="C8" s="280">
        <v>186387</v>
      </c>
      <c r="D8" s="280">
        <v>2000</v>
      </c>
      <c r="E8" s="280">
        <v>2000</v>
      </c>
    </row>
    <row r="9" spans="1:5" x14ac:dyDescent="0.25">
      <c r="A9" s="278" t="s">
        <v>54</v>
      </c>
      <c r="B9" s="278"/>
      <c r="C9" s="280">
        <v>165000</v>
      </c>
      <c r="D9" s="280">
        <v>0</v>
      </c>
      <c r="E9" s="280">
        <v>0</v>
      </c>
    </row>
    <row r="10" spans="1:5" x14ac:dyDescent="0.25">
      <c r="A10" s="568"/>
      <c r="B10" s="568"/>
      <c r="C10" s="284"/>
      <c r="D10" s="284"/>
      <c r="E10" s="284"/>
    </row>
    <row r="11" spans="1:5" x14ac:dyDescent="0.25">
      <c r="A11" s="485" t="s">
        <v>340</v>
      </c>
      <c r="B11" s="486"/>
      <c r="C11" s="487">
        <v>2263811</v>
      </c>
      <c r="D11" s="487">
        <v>1958810</v>
      </c>
      <c r="E11" s="487">
        <v>2065320</v>
      </c>
    </row>
    <row r="12" spans="1:5" x14ac:dyDescent="0.25">
      <c r="A12" s="572"/>
      <c r="B12" s="573"/>
      <c r="C12" s="488"/>
      <c r="D12" s="286"/>
      <c r="E12" s="286"/>
    </row>
    <row r="13" spans="1:5" x14ac:dyDescent="0.25">
      <c r="A13" s="482" t="s">
        <v>341</v>
      </c>
      <c r="B13" s="483"/>
      <c r="C13" s="484">
        <v>2299511</v>
      </c>
      <c r="D13" s="484">
        <v>1996710</v>
      </c>
      <c r="E13" s="484">
        <v>2106320</v>
      </c>
    </row>
    <row r="14" spans="1:5" x14ac:dyDescent="0.25">
      <c r="A14" s="278" t="s">
        <v>342</v>
      </c>
      <c r="B14" s="278"/>
      <c r="C14" s="286">
        <v>851940</v>
      </c>
      <c r="D14" s="286">
        <v>747000</v>
      </c>
      <c r="E14" s="286">
        <v>745900</v>
      </c>
    </row>
    <row r="15" spans="1:5" x14ac:dyDescent="0.25">
      <c r="A15" s="278" t="s">
        <v>343</v>
      </c>
      <c r="B15" s="278"/>
      <c r="C15" s="286">
        <v>989180</v>
      </c>
      <c r="D15" s="286">
        <v>1061690</v>
      </c>
      <c r="E15" s="286">
        <v>1138120</v>
      </c>
    </row>
    <row r="16" spans="1:5" x14ac:dyDescent="0.25">
      <c r="A16" s="285" t="s">
        <v>344</v>
      </c>
      <c r="B16" s="278"/>
      <c r="C16" s="287">
        <f>SUM(C14:C15)</f>
        <v>1841120</v>
      </c>
      <c r="D16" s="287">
        <f>SUM(D14:D15)</f>
        <v>1808690</v>
      </c>
      <c r="E16" s="287">
        <f>SUM(E14:E15)</f>
        <v>1884020</v>
      </c>
    </row>
    <row r="17" spans="1:5" x14ac:dyDescent="0.25">
      <c r="A17" s="278" t="s">
        <v>345</v>
      </c>
      <c r="B17" s="278"/>
      <c r="C17" s="286">
        <v>419216</v>
      </c>
      <c r="D17" s="286">
        <v>180545</v>
      </c>
      <c r="E17" s="286">
        <v>214825</v>
      </c>
    </row>
    <row r="18" spans="1:5" x14ac:dyDescent="0.25">
      <c r="A18" s="278" t="s">
        <v>346</v>
      </c>
      <c r="B18" s="278"/>
      <c r="C18" s="286">
        <v>31700</v>
      </c>
      <c r="D18" s="288">
        <v>0</v>
      </c>
      <c r="E18" s="288">
        <v>0</v>
      </c>
    </row>
    <row r="19" spans="1:5" x14ac:dyDescent="0.25">
      <c r="A19" s="281" t="s">
        <v>347</v>
      </c>
      <c r="B19" s="281"/>
      <c r="C19" s="287">
        <f>SUM(C17:C18)</f>
        <v>450916</v>
      </c>
      <c r="D19" s="287">
        <v>180545</v>
      </c>
      <c r="E19" s="287">
        <v>214825</v>
      </c>
    </row>
    <row r="20" spans="1:5" x14ac:dyDescent="0.25">
      <c r="A20" s="278" t="s">
        <v>330</v>
      </c>
      <c r="B20" s="278"/>
      <c r="C20" s="287">
        <v>7475</v>
      </c>
      <c r="D20" s="287">
        <v>7475</v>
      </c>
      <c r="E20" s="287">
        <v>7475</v>
      </c>
    </row>
    <row r="21" spans="1:5" x14ac:dyDescent="0.25">
      <c r="A21" s="570"/>
      <c r="B21" s="571"/>
      <c r="C21" s="289"/>
      <c r="D21" s="289"/>
      <c r="E21" s="289"/>
    </row>
    <row r="22" spans="1:5" x14ac:dyDescent="0.25">
      <c r="A22" s="485" t="s">
        <v>348</v>
      </c>
      <c r="B22" s="486"/>
      <c r="C22" s="487">
        <v>1278631</v>
      </c>
      <c r="D22" s="487">
        <v>935020</v>
      </c>
      <c r="E22" s="487">
        <v>968200</v>
      </c>
    </row>
  </sheetData>
  <mergeCells count="4">
    <mergeCell ref="A10:B10"/>
    <mergeCell ref="A4:B4"/>
    <mergeCell ref="A21:B21"/>
    <mergeCell ref="A12:B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Príjem </vt:lpstr>
      <vt:lpstr>Výdaj </vt:lpstr>
      <vt:lpstr>Rekapitulácia </vt:lpstr>
    </vt:vector>
  </TitlesOfParts>
  <Company>Obecný úrad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Boleráz</dc:creator>
  <cp:lastModifiedBy>Ucto</cp:lastModifiedBy>
  <cp:lastPrinted>2020-03-06T11:52:14Z</cp:lastPrinted>
  <dcterms:created xsi:type="dcterms:W3CDTF">2018-02-19T09:21:51Z</dcterms:created>
  <dcterms:modified xsi:type="dcterms:W3CDTF">2020-03-13T08:08:43Z</dcterms:modified>
</cp:coreProperties>
</file>