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320" windowHeight="11325" activeTab="0"/>
  </bookViews>
  <sheets>
    <sheet name="Príjem" sheetId="1" r:id="rId1"/>
    <sheet name="Výdaj" sheetId="2" r:id="rId2"/>
  </sheets>
  <definedNames/>
  <calcPr fullCalcOnLoad="1"/>
</workbook>
</file>

<file path=xl/sharedStrings.xml><?xml version="1.0" encoding="utf-8"?>
<sst xmlns="http://schemas.openxmlformats.org/spreadsheetml/2006/main" count="330" uniqueCount="276">
  <si>
    <t>PRÍJEM:</t>
  </si>
  <si>
    <t>Bežný rozpočet</t>
  </si>
  <si>
    <t>Kód</t>
  </si>
  <si>
    <t>Rozpočtová</t>
  </si>
  <si>
    <t>Položka</t>
  </si>
  <si>
    <t>zdroja</t>
  </si>
  <si>
    <t>klasifikácia</t>
  </si>
  <si>
    <t>Skk</t>
  </si>
  <si>
    <t>€</t>
  </si>
  <si>
    <t>Register obyvateľov</t>
  </si>
  <si>
    <t>Na stavebnú činnosť</t>
  </si>
  <si>
    <t>Na školstvo - ZŠ</t>
  </si>
  <si>
    <t>Na matričnú činnosť</t>
  </si>
  <si>
    <t>Stravné (HN)</t>
  </si>
  <si>
    <t>Štipendium (HN)</t>
  </si>
  <si>
    <t>Rodinné prídavky</t>
  </si>
  <si>
    <t>Vzdelávacie poukazy</t>
  </si>
  <si>
    <t>Dopravné (ZŠ)</t>
  </si>
  <si>
    <t>Učebné pomôcky</t>
  </si>
  <si>
    <t>Aktivačná činnosť</t>
  </si>
  <si>
    <t>ZŠ - vlastný príjem</t>
  </si>
  <si>
    <t>Výnos dane DÚ</t>
  </si>
  <si>
    <t>Daň z nehnuteľností</t>
  </si>
  <si>
    <t>Daň za psa</t>
  </si>
  <si>
    <t>Daň za užívanie VP</t>
  </si>
  <si>
    <t>Za umiestnenie jadr.zar.</t>
  </si>
  <si>
    <t>Odvoz smetia</t>
  </si>
  <si>
    <t>Daň za dobývací priestor</t>
  </si>
  <si>
    <t>Z prenajatých pozemkov</t>
  </si>
  <si>
    <t>Z prenajatých budov</t>
  </si>
  <si>
    <t>Správne poplatky</t>
  </si>
  <si>
    <t>Za vodné</t>
  </si>
  <si>
    <t>Za odpadové nádoby</t>
  </si>
  <si>
    <t>Za relácie v MR</t>
  </si>
  <si>
    <t xml:space="preserve">Za oparovateľ.službu </t>
  </si>
  <si>
    <t>Za internet</t>
  </si>
  <si>
    <t>Príjem zo vstupného (DĽH)</t>
  </si>
  <si>
    <t>Cintorínsky poplatok</t>
  </si>
  <si>
    <t>Za ubytovanie</t>
  </si>
  <si>
    <t>Úroky z vkladov</t>
  </si>
  <si>
    <t>Bežný príjem spolu:</t>
  </si>
  <si>
    <t>Kapitálový rozpočet</t>
  </si>
  <si>
    <t>Príjem z predaja pozemkov</t>
  </si>
  <si>
    <t>Dotácia na IBV Na obecnom</t>
  </si>
  <si>
    <t>-</t>
  </si>
  <si>
    <t>Dotácia na bytový dom</t>
  </si>
  <si>
    <t>Kapitálový rozpočet spolu:</t>
  </si>
  <si>
    <t>Finančné operácie:</t>
  </si>
  <si>
    <t>Príjem z RF</t>
  </si>
  <si>
    <t>ŠFRB - úver na bytový dom</t>
  </si>
  <si>
    <t>Finančné operácie spolu:</t>
  </si>
  <si>
    <t>PRÍJEM SPOLU:</t>
  </si>
  <si>
    <t>VÝDAJ:</t>
  </si>
  <si>
    <t>Program</t>
  </si>
  <si>
    <t>01.1.1.6 641 006</t>
  </si>
  <si>
    <t>Príspevok na spoločný Ocú</t>
  </si>
  <si>
    <t>01.1.1.6.637026</t>
  </si>
  <si>
    <t>Odmeny poslancov</t>
  </si>
  <si>
    <t>08.4.0.642006</t>
  </si>
  <si>
    <t>Člen. príspevok ZMOS, RVC</t>
  </si>
  <si>
    <t>Program 1:  Plánovanie, manažment</t>
  </si>
  <si>
    <t>01.1.1.6.633009</t>
  </si>
  <si>
    <t>Knihy, noviny, časopisy</t>
  </si>
  <si>
    <t>01.1.1.6.637003</t>
  </si>
  <si>
    <t>Propagácia a rekl.</t>
  </si>
  <si>
    <t>Program 2: Propagácia</t>
  </si>
  <si>
    <t>01.1.1.6.633001</t>
  </si>
  <si>
    <t>Interiérové vybavenie</t>
  </si>
  <si>
    <t>01.1.1.6.633013</t>
  </si>
  <si>
    <t>Softvér</t>
  </si>
  <si>
    <t>09.5.0.637 001</t>
  </si>
  <si>
    <t>Školenia a semináre</t>
  </si>
  <si>
    <t>01.116 711 001</t>
  </si>
  <si>
    <t>Nákup pozemkov</t>
  </si>
  <si>
    <t>01.1.16.713002</t>
  </si>
  <si>
    <t>Nákup výpočtovej techniky</t>
  </si>
  <si>
    <t>Program 3: Interné služby</t>
  </si>
  <si>
    <t>01.1.1.6 610-637</t>
  </si>
  <si>
    <t>01.3.3.611</t>
  </si>
  <si>
    <t>Matrika - mzda, odvody</t>
  </si>
  <si>
    <t>01.3.3.633 006-642</t>
  </si>
  <si>
    <t>Matrika - bežné výdavky</t>
  </si>
  <si>
    <t>04.2.3.642 001</t>
  </si>
  <si>
    <t>Príspevok Poľovníc.združ.</t>
  </si>
  <si>
    <t>07.6.0.635 006</t>
  </si>
  <si>
    <t>Údržba zdrav. strediska</t>
  </si>
  <si>
    <t>07.6.0637 011</t>
  </si>
  <si>
    <t>ZS štúdie</t>
  </si>
  <si>
    <t>08.3.0.635 006</t>
  </si>
  <si>
    <t>Údržba miestneho rozhlasu</t>
  </si>
  <si>
    <t>08.4.0. 632 001</t>
  </si>
  <si>
    <t>Elek. energia domy smútku</t>
  </si>
  <si>
    <t>08.4.0.633006</t>
  </si>
  <si>
    <t>Vybav. dom smútku, cintoríny</t>
  </si>
  <si>
    <t>08.4.0.635.006</t>
  </si>
  <si>
    <t>Údržba domov smútku,cintoríny</t>
  </si>
  <si>
    <t>08.4.0.642002</t>
  </si>
  <si>
    <t>Príspevok MS SČK</t>
  </si>
  <si>
    <t>Program 4: Služby občanom</t>
  </si>
  <si>
    <t>03.2.0.632 001</t>
  </si>
  <si>
    <t>Elektrická energia, plyn</t>
  </si>
  <si>
    <t>03.2.0.633010</t>
  </si>
  <si>
    <t>Odevy a požiar. uniformy</t>
  </si>
  <si>
    <t>03.2.0.633006</t>
  </si>
  <si>
    <t>Všeobecný materiál</t>
  </si>
  <si>
    <t>03.2.0.633007</t>
  </si>
  <si>
    <t>Špeciálny materiál PO</t>
  </si>
  <si>
    <t>03.2.0.634001</t>
  </si>
  <si>
    <t>Palivo - auto</t>
  </si>
  <si>
    <t>03.2.0.634002</t>
  </si>
  <si>
    <t>Servis, údržba, opravy</t>
  </si>
  <si>
    <t>03.2.0.634003</t>
  </si>
  <si>
    <t>Zákonné poistenie</t>
  </si>
  <si>
    <t>03.2.0.635006</t>
  </si>
  <si>
    <t>Údržba požiarnych zbrojníc</t>
  </si>
  <si>
    <t>03.2.0.637002</t>
  </si>
  <si>
    <t>Súťaže</t>
  </si>
  <si>
    <t>03.2.0.717 001</t>
  </si>
  <si>
    <t>Prístavba PZ Klčovany</t>
  </si>
  <si>
    <t>Program 5: Bezpečnosť</t>
  </si>
  <si>
    <t>01.1.1.6.632002</t>
  </si>
  <si>
    <t>Vodné</t>
  </si>
  <si>
    <t>05.1.0.637004</t>
  </si>
  <si>
    <t>Uloženie a odvoz odpadov</t>
  </si>
  <si>
    <t>05.1.0.633006</t>
  </si>
  <si>
    <t>Vrecia - separovaný zber</t>
  </si>
  <si>
    <t>06.3.0. 635 006</t>
  </si>
  <si>
    <t>Údržba vodovodu</t>
  </si>
  <si>
    <t>05.2.0.717001</t>
  </si>
  <si>
    <t>Real.stav. kanalizácia</t>
  </si>
  <si>
    <t>06.2.0.717 001</t>
  </si>
  <si>
    <t>Zberný dvor</t>
  </si>
  <si>
    <t>Program 6: Odpadové hospodárstvo</t>
  </si>
  <si>
    <t>04.5.1.635 006</t>
  </si>
  <si>
    <t>Údržba ciest a chodníkov</t>
  </si>
  <si>
    <t>04.5.1.717 001</t>
  </si>
  <si>
    <t>IBV Na obecnom</t>
  </si>
  <si>
    <t>04.5.1.716</t>
  </si>
  <si>
    <t>PD Rekonštr. MK k Amylumu</t>
  </si>
  <si>
    <t>04.12.716</t>
  </si>
  <si>
    <t>IBV Pod družstvom Klčovany</t>
  </si>
  <si>
    <t>04.4.3. 716</t>
  </si>
  <si>
    <t>PD - IBV k Mažgútovi</t>
  </si>
  <si>
    <t>Program 7: Komunikácie</t>
  </si>
  <si>
    <t>09.1.2.1.611-642</t>
  </si>
  <si>
    <t>Základná škola - prenesené komp.</t>
  </si>
  <si>
    <t>09.1.1.1.611-637</t>
  </si>
  <si>
    <t>MŠ - Orig. Komp.</t>
  </si>
  <si>
    <t>09.6.0.1.611-637</t>
  </si>
  <si>
    <t>ŠJ . Orig. Komp.</t>
  </si>
  <si>
    <t>09.1.2.1. 611-637</t>
  </si>
  <si>
    <t>ŠKD Orig. Komp.</t>
  </si>
  <si>
    <t>09.1.2.1.635 006</t>
  </si>
  <si>
    <t>Údržba ZŠ</t>
  </si>
  <si>
    <t>09.1.2.1.637 011</t>
  </si>
  <si>
    <t>ZŠ štúdie</t>
  </si>
  <si>
    <t>ZŠ - Nenormatívne prostr.</t>
  </si>
  <si>
    <t>ZŠ - Vlastný príjem</t>
  </si>
  <si>
    <t>Program 8: Vzdelávanie</t>
  </si>
  <si>
    <t>08.1.0.642 002</t>
  </si>
  <si>
    <t>Príspevok  Klub biatlonu</t>
  </si>
  <si>
    <t>Príspevok TJ</t>
  </si>
  <si>
    <t>08.1.0.635006</t>
  </si>
  <si>
    <t>Údržba TJ</t>
  </si>
  <si>
    <t>08.1.0.632001</t>
  </si>
  <si>
    <t>08.1.0.717 001</t>
  </si>
  <si>
    <t>Vybud. Multifunkč.ihriska</t>
  </si>
  <si>
    <t>Vybudovanie detského ihriska</t>
  </si>
  <si>
    <t>Program 9: Šport</t>
  </si>
  <si>
    <t>01.1.1.6.637011</t>
  </si>
  <si>
    <t>KD štúdie</t>
  </si>
  <si>
    <t>08.2.0.637002</t>
  </si>
  <si>
    <t>Kultúrne a športové podujatia</t>
  </si>
  <si>
    <t>08.2.0.637027</t>
  </si>
  <si>
    <t xml:space="preserve">DOVP, DOPČ ĽVK, Tanečná </t>
  </si>
  <si>
    <t>08.2.0.633006</t>
  </si>
  <si>
    <t>Výdavky DĽH a Maderánek, taneč.</t>
  </si>
  <si>
    <t>08.2.0.5.633009</t>
  </si>
  <si>
    <t>Knihy, noviny, časopisy MĽK</t>
  </si>
  <si>
    <t>01.1.1.6.716</t>
  </si>
  <si>
    <t>PD Kultúrny dom</t>
  </si>
  <si>
    <t>Program 10: Kultúra</t>
  </si>
  <si>
    <t>01.1.1.6.633015</t>
  </si>
  <si>
    <t>Palivo ako zdroj en. - kosač.</t>
  </si>
  <si>
    <t>06.2.0.633006</t>
  </si>
  <si>
    <t>Verejná zeleň</t>
  </si>
  <si>
    <t>06.2.0.637011</t>
  </si>
  <si>
    <t>Regenerácia sídiel štúdia</t>
  </si>
  <si>
    <t>06.4.0.632 001</t>
  </si>
  <si>
    <t>Elektrická energia - VO</t>
  </si>
  <si>
    <t>06.4.0.635006</t>
  </si>
  <si>
    <t>Údržba verejného osvetlenia</t>
  </si>
  <si>
    <t>06.4.0.637011</t>
  </si>
  <si>
    <t>Štúdie, posudky</t>
  </si>
  <si>
    <t>06.4.0. 716</t>
  </si>
  <si>
    <t>PD Verejné osvetlenie</t>
  </si>
  <si>
    <t>06.4.0. 717001</t>
  </si>
  <si>
    <t>Verejné osvetlenie</t>
  </si>
  <si>
    <t>Program 11: Prostredie pre život</t>
  </si>
  <si>
    <t>06.1.0.716</t>
  </si>
  <si>
    <t>PD bytový dom</t>
  </si>
  <si>
    <t>06.1.0.717 001</t>
  </si>
  <si>
    <t>Výstavba byt. domu (úver)</t>
  </si>
  <si>
    <t>Výstavba bytového domu (dot)</t>
  </si>
  <si>
    <t>Program 12: Bývanie</t>
  </si>
  <si>
    <t>10.7.0. 637 014</t>
  </si>
  <si>
    <t>10.7.0. 642 026</t>
  </si>
  <si>
    <t>10.4.0.5.633 006</t>
  </si>
  <si>
    <t>06.2.0.611</t>
  </si>
  <si>
    <t>Príspevok JDS</t>
  </si>
  <si>
    <t>10.2.0.611</t>
  </si>
  <si>
    <t>Mzdy pracovn. - opatrov.</t>
  </si>
  <si>
    <t>10.2.0.621</t>
  </si>
  <si>
    <t>Odvody poistného</t>
  </si>
  <si>
    <t>10.4.0.642 0014</t>
  </si>
  <si>
    <t>Príspevok novonar. deťom</t>
  </si>
  <si>
    <t>10.7.0.1.642026</t>
  </si>
  <si>
    <t>Na dávku v hmotnej núdzi</t>
  </si>
  <si>
    <t>Program 13: Sociálne služby</t>
  </si>
  <si>
    <t>Program 14: Administratíva</t>
  </si>
  <si>
    <t>Programy 1 -14 spolu:</t>
  </si>
  <si>
    <t>Schválený  programový rozpočet na r. 2009 - 2011 (tabuľková časť)</t>
  </si>
  <si>
    <t xml:space="preserve">01.1.1.6 611 </t>
  </si>
  <si>
    <t>Mzdy</t>
  </si>
  <si>
    <t>01.1.1.6.621-629</t>
  </si>
  <si>
    <t>01.1.1.6.631 001</t>
  </si>
  <si>
    <t>Cestovné</t>
  </si>
  <si>
    <t>01.1.1.6.632001</t>
  </si>
  <si>
    <t>Elektrická energia,plyn</t>
  </si>
  <si>
    <t>01.1.1.6.632003</t>
  </si>
  <si>
    <t>Telefón,fax, intern, poštovné</t>
  </si>
  <si>
    <t>01.1.1.6.633004</t>
  </si>
  <si>
    <t>Prevádz.stroj.,techn., náradie</t>
  </si>
  <si>
    <t>01.1.1.6.633006</t>
  </si>
  <si>
    <t>01.1.1.6.633010</t>
  </si>
  <si>
    <t>Bielizeň, odevy</t>
  </si>
  <si>
    <t>01.1.1.6.633016</t>
  </si>
  <si>
    <t>Reprezentačné výdavky</t>
  </si>
  <si>
    <t>01.1.1.6.634001</t>
  </si>
  <si>
    <t>Palivo</t>
  </si>
  <si>
    <t>01.1.1.6.634002</t>
  </si>
  <si>
    <t>Servis, údržba, opravy auta</t>
  </si>
  <si>
    <t>01.1.1.6.634003</t>
  </si>
  <si>
    <t>Poistenie - auto</t>
  </si>
  <si>
    <t>01.1.1.6.634004</t>
  </si>
  <si>
    <t>Prepravné, pren. Dopr.pr.</t>
  </si>
  <si>
    <t xml:space="preserve">Karty,známky,  STK, EK  </t>
  </si>
  <si>
    <t>01.1.1.6.635002</t>
  </si>
  <si>
    <t>Údržba výpočt. techniky</t>
  </si>
  <si>
    <t>01.1.1.6.635004</t>
  </si>
  <si>
    <t>Údržba strojov, prístr., zariad.</t>
  </si>
  <si>
    <t>01.1.1.6.635005</t>
  </si>
  <si>
    <t>Údržba vyrozum. techniky</t>
  </si>
  <si>
    <t>01.1.1.6.635006</t>
  </si>
  <si>
    <t>Údržba budov a objektov</t>
  </si>
  <si>
    <t>01.1.1.6.637004</t>
  </si>
  <si>
    <t>Všeobecné služby</t>
  </si>
  <si>
    <t>01.1.1.6.637005</t>
  </si>
  <si>
    <t>Špeciálne služby</t>
  </si>
  <si>
    <t>01.1.1.6.637014</t>
  </si>
  <si>
    <t>Stravovanie</t>
  </si>
  <si>
    <t>01.1.1.6.637015</t>
  </si>
  <si>
    <t>Poistné - majetok</t>
  </si>
  <si>
    <t>01.1.1.6.637016</t>
  </si>
  <si>
    <t>Prídel do sociálneho fondu</t>
  </si>
  <si>
    <t>01.1.1.6.637027</t>
  </si>
  <si>
    <t>Odmeny za práce mimo p.p.</t>
  </si>
  <si>
    <t>01.1.2.637012</t>
  </si>
  <si>
    <t>Poplatky - banka</t>
  </si>
  <si>
    <t>AČ mzda, odvody</t>
  </si>
  <si>
    <t>08.3.0.637012</t>
  </si>
  <si>
    <t>Poplatky ochr. autor.zväzom</t>
  </si>
  <si>
    <t>08.3.0.632003</t>
  </si>
  <si>
    <t>Rozhlas a televízia</t>
  </si>
  <si>
    <t>01.1.1.6.634005</t>
  </si>
  <si>
    <t>Schválilo obecné zastupiteľstvo dňa 28.11.2008, uznesenie č.  65/2008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</si>
</sst>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_-* #,##0\ _S_k_-;\-* #,##0\ _S_k_-;_-* &quot;-&quot;??\ _S_k_-;_-@_-"/>
  </numFmts>
  <fonts count="27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8"/>
      <color indexed="8"/>
      <name val="Calibri"/>
      <family val="2"/>
    </font>
    <font>
      <b/>
      <sz val="8"/>
      <color indexed="8"/>
      <name val="Calibri"/>
      <family val="0"/>
    </font>
    <font>
      <b/>
      <sz val="14"/>
      <color indexed="8"/>
      <name val="Calibri"/>
      <family val="2"/>
    </font>
    <font>
      <sz val="9"/>
      <name val="Arial CE"/>
      <family val="2"/>
    </font>
    <font>
      <b/>
      <sz val="14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" fillId="0" borderId="1" applyNumberFormat="0" applyFill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2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2" fillId="0" borderId="7" applyNumberFormat="0" applyFill="0" applyAlignment="0" applyProtection="0"/>
    <xf numFmtId="0" fontId="16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19" fillId="7" borderId="8" applyNumberFormat="0" applyAlignment="0" applyProtection="0"/>
    <xf numFmtId="0" fontId="21" fillId="19" borderId="8" applyNumberFormat="0" applyAlignment="0" applyProtection="0"/>
    <xf numFmtId="0" fontId="20" fillId="19" borderId="9" applyNumberFormat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3" borderId="0" applyNumberFormat="0" applyBorder="0" applyAlignment="0" applyProtection="0"/>
  </cellStyleXfs>
  <cellXfs count="143">
    <xf numFmtId="0" fontId="0" fillId="0" borderId="0" xfId="0" applyAlignment="1">
      <alignment/>
    </xf>
    <xf numFmtId="0" fontId="3" fillId="0" borderId="0" xfId="48" applyFont="1" applyAlignment="1">
      <alignment horizontal="center"/>
      <protection/>
    </xf>
    <xf numFmtId="0" fontId="2" fillId="0" borderId="0" xfId="48">
      <alignment/>
      <protection/>
    </xf>
    <xf numFmtId="43" fontId="2" fillId="0" borderId="0" xfId="35" applyFont="1" applyAlignment="1">
      <alignment/>
    </xf>
    <xf numFmtId="0" fontId="5" fillId="0" borderId="10" xfId="49" applyFont="1" applyBorder="1" applyAlignment="1">
      <alignment horizontal="center"/>
      <protection/>
    </xf>
    <xf numFmtId="0" fontId="5" fillId="0" borderId="11" xfId="49" applyFont="1" applyBorder="1" applyAlignment="1">
      <alignment horizontal="center"/>
      <protection/>
    </xf>
    <xf numFmtId="0" fontId="4" fillId="0" borderId="11" xfId="49" applyFont="1" applyBorder="1" applyAlignment="1">
      <alignment horizontal="center"/>
      <protection/>
    </xf>
    <xf numFmtId="0" fontId="4" fillId="0" borderId="12" xfId="49" applyFont="1" applyBorder="1" applyAlignment="1">
      <alignment horizontal="center"/>
      <protection/>
    </xf>
    <xf numFmtId="0" fontId="5" fillId="0" borderId="13" xfId="49" applyFont="1" applyBorder="1" applyAlignment="1">
      <alignment horizontal="center"/>
      <protection/>
    </xf>
    <xf numFmtId="0" fontId="5" fillId="0" borderId="14" xfId="49" applyFont="1" applyBorder="1" applyAlignment="1">
      <alignment horizontal="center"/>
      <protection/>
    </xf>
    <xf numFmtId="0" fontId="4" fillId="0" borderId="14" xfId="49" applyFont="1" applyBorder="1" applyAlignment="1">
      <alignment horizontal="center"/>
      <protection/>
    </xf>
    <xf numFmtId="0" fontId="4" fillId="0" borderId="15" xfId="49" applyFont="1" applyBorder="1" applyAlignment="1">
      <alignment horizontal="center"/>
      <protection/>
    </xf>
    <xf numFmtId="0" fontId="4" fillId="0" borderId="16" xfId="49" applyFont="1" applyBorder="1" applyAlignment="1">
      <alignment horizontal="center"/>
      <protection/>
    </xf>
    <xf numFmtId="0" fontId="2" fillId="0" borderId="17" xfId="48" applyFont="1" applyBorder="1" applyAlignment="1">
      <alignment horizontal="center"/>
      <protection/>
    </xf>
    <xf numFmtId="3" fontId="2" fillId="0" borderId="17" xfId="48" applyNumberFormat="1" applyFont="1" applyBorder="1" applyAlignment="1">
      <alignment horizontal="center"/>
      <protection/>
    </xf>
    <xf numFmtId="0" fontId="2" fillId="0" borderId="17" xfId="48" applyFont="1" applyBorder="1">
      <alignment/>
      <protection/>
    </xf>
    <xf numFmtId="164" fontId="6" fillId="0" borderId="17" xfId="48" applyNumberFormat="1" applyFont="1" applyBorder="1">
      <alignment/>
      <protection/>
    </xf>
    <xf numFmtId="164" fontId="6" fillId="0" borderId="17" xfId="35" applyNumberFormat="1" applyFont="1" applyBorder="1" applyAlignment="1">
      <alignment/>
    </xf>
    <xf numFmtId="164" fontId="7" fillId="0" borderId="17" xfId="0" applyNumberFormat="1" applyFont="1" applyBorder="1" applyAlignment="1">
      <alignment/>
    </xf>
    <xf numFmtId="0" fontId="2" fillId="0" borderId="18" xfId="48" applyFont="1" applyBorder="1" applyAlignment="1">
      <alignment horizontal="center"/>
      <protection/>
    </xf>
    <xf numFmtId="3" fontId="2" fillId="0" borderId="18" xfId="48" applyNumberFormat="1" applyFont="1" applyBorder="1" applyAlignment="1">
      <alignment horizontal="center"/>
      <protection/>
    </xf>
    <xf numFmtId="0" fontId="2" fillId="0" borderId="18" xfId="48" applyFont="1" applyBorder="1">
      <alignment/>
      <protection/>
    </xf>
    <xf numFmtId="164" fontId="6" fillId="0" borderId="18" xfId="48" applyNumberFormat="1" applyFont="1" applyBorder="1">
      <alignment/>
      <protection/>
    </xf>
    <xf numFmtId="164" fontId="6" fillId="0" borderId="18" xfId="35" applyNumberFormat="1" applyFont="1" applyBorder="1" applyAlignment="1">
      <alignment/>
    </xf>
    <xf numFmtId="164" fontId="7" fillId="0" borderId="18" xfId="0" applyNumberFormat="1" applyFont="1" applyBorder="1" applyAlignment="1">
      <alignment/>
    </xf>
    <xf numFmtId="0" fontId="2" fillId="0" borderId="18" xfId="48" applyFont="1" applyBorder="1" applyAlignment="1">
      <alignment horizontal="left"/>
      <protection/>
    </xf>
    <xf numFmtId="0" fontId="2" fillId="0" borderId="19" xfId="48" applyFont="1" applyBorder="1" applyAlignment="1">
      <alignment horizontal="center"/>
      <protection/>
    </xf>
    <xf numFmtId="0" fontId="2" fillId="0" borderId="19" xfId="48" applyFont="1" applyBorder="1">
      <alignment/>
      <protection/>
    </xf>
    <xf numFmtId="164" fontId="6" fillId="0" borderId="19" xfId="48" applyNumberFormat="1" applyFont="1" applyBorder="1">
      <alignment/>
      <protection/>
    </xf>
    <xf numFmtId="164" fontId="6" fillId="0" borderId="19" xfId="35" applyNumberFormat="1" applyFont="1" applyBorder="1" applyAlignment="1">
      <alignment/>
    </xf>
    <xf numFmtId="164" fontId="7" fillId="0" borderId="19" xfId="0" applyNumberFormat="1" applyFont="1" applyBorder="1" applyAlignment="1">
      <alignment/>
    </xf>
    <xf numFmtId="164" fontId="5" fillId="0" borderId="20" xfId="48" applyNumberFormat="1" applyFont="1" applyBorder="1">
      <alignment/>
      <protection/>
    </xf>
    <xf numFmtId="164" fontId="5" fillId="0" borderId="20" xfId="48" applyNumberFormat="1" applyFont="1" applyBorder="1">
      <alignment/>
      <protection/>
    </xf>
    <xf numFmtId="164" fontId="5" fillId="0" borderId="20" xfId="35" applyNumberFormat="1" applyFont="1" applyBorder="1" applyAlignment="1">
      <alignment/>
    </xf>
    <xf numFmtId="164" fontId="5" fillId="0" borderId="20" xfId="35" applyNumberFormat="1" applyFont="1" applyBorder="1" applyAlignment="1">
      <alignment/>
    </xf>
    <xf numFmtId="164" fontId="8" fillId="0" borderId="21" xfId="0" applyNumberFormat="1" applyFont="1" applyBorder="1" applyAlignment="1">
      <alignment/>
    </xf>
    <xf numFmtId="0" fontId="4" fillId="0" borderId="0" xfId="48" applyFont="1" applyBorder="1" applyAlignment="1">
      <alignment horizontal="left"/>
      <protection/>
    </xf>
    <xf numFmtId="43" fontId="5" fillId="0" borderId="0" xfId="35" applyFont="1" applyBorder="1" applyAlignment="1">
      <alignment/>
    </xf>
    <xf numFmtId="164" fontId="6" fillId="0" borderId="0" xfId="48" applyNumberFormat="1" applyFont="1" applyBorder="1">
      <alignment/>
      <protection/>
    </xf>
    <xf numFmtId="164" fontId="6" fillId="0" borderId="0" xfId="35" applyNumberFormat="1" applyFont="1" applyAlignment="1">
      <alignment/>
    </xf>
    <xf numFmtId="164" fontId="6" fillId="0" borderId="0" xfId="35" applyNumberFormat="1" applyFont="1" applyBorder="1" applyAlignment="1">
      <alignment/>
    </xf>
    <xf numFmtId="0" fontId="2" fillId="0" borderId="0" xfId="48" applyBorder="1" applyAlignment="1">
      <alignment horizontal="left"/>
      <protection/>
    </xf>
    <xf numFmtId="0" fontId="2" fillId="0" borderId="0" xfId="48" applyBorder="1">
      <alignment/>
      <protection/>
    </xf>
    <xf numFmtId="0" fontId="2" fillId="0" borderId="17" xfId="48" applyBorder="1" applyAlignment="1">
      <alignment horizontal="center"/>
      <protection/>
    </xf>
    <xf numFmtId="3" fontId="2" fillId="0" borderId="17" xfId="48" applyNumberFormat="1" applyBorder="1" applyAlignment="1">
      <alignment horizontal="center"/>
      <protection/>
    </xf>
    <xf numFmtId="0" fontId="2" fillId="0" borderId="17" xfId="48" applyBorder="1">
      <alignment/>
      <protection/>
    </xf>
    <xf numFmtId="164" fontId="7" fillId="0" borderId="17" xfId="34" applyNumberFormat="1" applyFont="1" applyBorder="1" applyAlignment="1">
      <alignment horizontal="center"/>
    </xf>
    <xf numFmtId="0" fontId="2" fillId="0" borderId="18" xfId="48" applyBorder="1" applyAlignment="1">
      <alignment horizontal="center"/>
      <protection/>
    </xf>
    <xf numFmtId="3" fontId="2" fillId="0" borderId="18" xfId="48" applyNumberFormat="1" applyBorder="1" applyAlignment="1">
      <alignment horizontal="center"/>
      <protection/>
    </xf>
    <xf numFmtId="0" fontId="2" fillId="0" borderId="18" xfId="48" applyBorder="1">
      <alignment/>
      <protection/>
    </xf>
    <xf numFmtId="164" fontId="7" fillId="0" borderId="18" xfId="34" applyNumberFormat="1" applyFont="1" applyBorder="1" applyAlignment="1">
      <alignment horizontal="center"/>
    </xf>
    <xf numFmtId="3" fontId="2" fillId="0" borderId="19" xfId="48" applyNumberFormat="1" applyFont="1" applyBorder="1" applyAlignment="1">
      <alignment horizontal="center"/>
      <protection/>
    </xf>
    <xf numFmtId="0" fontId="2" fillId="0" borderId="19" xfId="48" applyFont="1" applyBorder="1" applyAlignment="1">
      <alignment horizontal="left"/>
      <protection/>
    </xf>
    <xf numFmtId="164" fontId="6" fillId="0" borderId="19" xfId="48" applyNumberFormat="1" applyFont="1" applyBorder="1" applyAlignment="1">
      <alignment horizontal="center"/>
      <protection/>
    </xf>
    <xf numFmtId="164" fontId="7" fillId="0" borderId="19" xfId="34" applyNumberFormat="1" applyFont="1" applyBorder="1" applyAlignment="1">
      <alignment horizontal="center"/>
    </xf>
    <xf numFmtId="164" fontId="8" fillId="0" borderId="21" xfId="34" applyNumberFormat="1" applyFont="1" applyBorder="1" applyAlignment="1">
      <alignment horizontal="center"/>
    </xf>
    <xf numFmtId="0" fontId="2" fillId="0" borderId="0" xfId="48" applyAlignment="1">
      <alignment horizontal="center"/>
      <protection/>
    </xf>
    <xf numFmtId="3" fontId="2" fillId="0" borderId="0" xfId="48" applyNumberFormat="1" applyBorder="1" applyAlignment="1">
      <alignment horizontal="center"/>
      <protection/>
    </xf>
    <xf numFmtId="0" fontId="2" fillId="0" borderId="0" xfId="48" applyBorder="1" applyAlignment="1">
      <alignment horizontal="center"/>
      <protection/>
    </xf>
    <xf numFmtId="0" fontId="2" fillId="0" borderId="0" xfId="48" applyFont="1" applyBorder="1" applyAlignment="1">
      <alignment horizontal="center"/>
      <protection/>
    </xf>
    <xf numFmtId="0" fontId="2" fillId="0" borderId="0" xfId="48" applyFont="1" applyBorder="1">
      <alignment/>
      <protection/>
    </xf>
    <xf numFmtId="0" fontId="0" fillId="0" borderId="17" xfId="0" applyBorder="1" applyAlignment="1">
      <alignment horizontal="center"/>
    </xf>
    <xf numFmtId="0" fontId="2" fillId="0" borderId="19" xfId="48" applyBorder="1" applyAlignment="1">
      <alignment horizontal="center"/>
      <protection/>
    </xf>
    <xf numFmtId="3" fontId="2" fillId="0" borderId="19" xfId="48" applyNumberFormat="1" applyBorder="1" applyAlignment="1">
      <alignment horizontal="center"/>
      <protection/>
    </xf>
    <xf numFmtId="164" fontId="6" fillId="0" borderId="19" xfId="48" applyNumberFormat="1" applyFont="1" applyBorder="1">
      <alignment/>
      <protection/>
    </xf>
    <xf numFmtId="164" fontId="7" fillId="0" borderId="19" xfId="34" applyNumberFormat="1" applyFont="1" applyBorder="1" applyAlignment="1">
      <alignment/>
    </xf>
    <xf numFmtId="164" fontId="8" fillId="0" borderId="20" xfId="0" applyNumberFormat="1" applyFont="1" applyBorder="1" applyAlignment="1">
      <alignment/>
    </xf>
    <xf numFmtId="164" fontId="8" fillId="0" borderId="21" xfId="34" applyNumberFormat="1" applyFont="1" applyBorder="1" applyAlignment="1">
      <alignment/>
    </xf>
    <xf numFmtId="0" fontId="4" fillId="0" borderId="0" xfId="48" applyFont="1" applyBorder="1">
      <alignment/>
      <protection/>
    </xf>
    <xf numFmtId="164" fontId="5" fillId="0" borderId="22" xfId="48" applyNumberFormat="1" applyFont="1" applyBorder="1">
      <alignment/>
      <protection/>
    </xf>
    <xf numFmtId="164" fontId="5" fillId="0" borderId="0" xfId="48" applyNumberFormat="1" applyFont="1" applyBorder="1">
      <alignment/>
      <protection/>
    </xf>
    <xf numFmtId="164" fontId="6" fillId="0" borderId="22" xfId="35" applyNumberFormat="1" applyFont="1" applyBorder="1" applyAlignment="1">
      <alignment/>
    </xf>
    <xf numFmtId="164" fontId="5" fillId="0" borderId="23" xfId="35" applyNumberFormat="1" applyFont="1" applyBorder="1" applyAlignment="1">
      <alignment/>
    </xf>
    <xf numFmtId="164" fontId="5" fillId="0" borderId="24" xfId="35" applyNumberFormat="1" applyFont="1" applyBorder="1" applyAlignment="1">
      <alignment/>
    </xf>
    <xf numFmtId="164" fontId="5" fillId="0" borderId="23" xfId="35" applyNumberFormat="1" applyFont="1" applyBorder="1" applyAlignment="1">
      <alignment/>
    </xf>
    <xf numFmtId="164" fontId="8" fillId="0" borderId="24" xfId="34" applyNumberFormat="1" applyFont="1" applyBorder="1" applyAlignment="1">
      <alignment/>
    </xf>
    <xf numFmtId="0" fontId="9" fillId="0" borderId="0" xfId="0" applyFont="1" applyAlignment="1">
      <alignment/>
    </xf>
    <xf numFmtId="0" fontId="3" fillId="0" borderId="0" xfId="49" applyFont="1" applyBorder="1">
      <alignment/>
      <protection/>
    </xf>
    <xf numFmtId="0" fontId="4" fillId="0" borderId="25" xfId="49" applyFont="1" applyBorder="1" applyAlignment="1">
      <alignment horizontal="center"/>
      <protection/>
    </xf>
    <xf numFmtId="0" fontId="8" fillId="0" borderId="11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2" fillId="0" borderId="18" xfId="49" applyFont="1" applyBorder="1" applyAlignment="1">
      <alignment horizontal="center"/>
      <protection/>
    </xf>
    <xf numFmtId="0" fontId="2" fillId="0" borderId="18" xfId="49" applyFont="1" applyBorder="1" applyAlignment="1">
      <alignment horizontal="left"/>
      <protection/>
    </xf>
    <xf numFmtId="164" fontId="6" fillId="0" borderId="18" xfId="36" applyNumberFormat="1" applyFont="1" applyBorder="1" applyAlignment="1">
      <alignment horizontal="center"/>
    </xf>
    <xf numFmtId="164" fontId="6" fillId="0" borderId="26" xfId="36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" fillId="0" borderId="18" xfId="49" applyBorder="1" applyAlignment="1">
      <alignment horizontal="center"/>
      <protection/>
    </xf>
    <xf numFmtId="3" fontId="2" fillId="0" borderId="18" xfId="49" applyNumberFormat="1" applyFont="1" applyBorder="1" applyAlignment="1">
      <alignment horizontal="center"/>
      <protection/>
    </xf>
    <xf numFmtId="0" fontId="2" fillId="0" borderId="18" xfId="49" applyBorder="1" applyAlignment="1">
      <alignment horizontal="left"/>
      <protection/>
    </xf>
    <xf numFmtId="1" fontId="6" fillId="0" borderId="18" xfId="49" applyNumberFormat="1" applyFont="1" applyBorder="1" applyAlignment="1">
      <alignment horizontal="center"/>
      <protection/>
    </xf>
    <xf numFmtId="164" fontId="1" fillId="0" borderId="18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9" xfId="49" applyBorder="1" applyAlignment="1">
      <alignment horizontal="center"/>
      <protection/>
    </xf>
    <xf numFmtId="3" fontId="2" fillId="0" borderId="19" xfId="49" applyNumberFormat="1" applyFont="1" applyBorder="1" applyAlignment="1">
      <alignment horizontal="center"/>
      <protection/>
    </xf>
    <xf numFmtId="0" fontId="2" fillId="0" borderId="19" xfId="49" applyFont="1" applyBorder="1" applyAlignment="1">
      <alignment horizontal="left"/>
      <protection/>
    </xf>
    <xf numFmtId="164" fontId="0" fillId="0" borderId="27" xfId="0" applyNumberFormat="1" applyFont="1" applyBorder="1" applyAlignment="1">
      <alignment horizontal="center"/>
    </xf>
    <xf numFmtId="164" fontId="0" fillId="0" borderId="18" xfId="0" applyNumberFormat="1" applyFont="1" applyBorder="1" applyAlignment="1">
      <alignment horizontal="center"/>
    </xf>
    <xf numFmtId="1" fontId="7" fillId="0" borderId="18" xfId="0" applyNumberFormat="1" applyFont="1" applyBorder="1" applyAlignment="1">
      <alignment horizontal="center"/>
    </xf>
    <xf numFmtId="14" fontId="2" fillId="0" borderId="18" xfId="49" applyNumberFormat="1" applyFont="1" applyBorder="1" applyAlignment="1">
      <alignment horizontal="center"/>
      <protection/>
    </xf>
    <xf numFmtId="3" fontId="2" fillId="0" borderId="18" xfId="49" applyNumberFormat="1" applyBorder="1" applyAlignment="1">
      <alignment horizontal="center"/>
      <protection/>
    </xf>
    <xf numFmtId="0" fontId="2" fillId="0" borderId="18" xfId="49" applyFont="1" applyBorder="1" applyAlignment="1">
      <alignment horizontal="left"/>
      <protection/>
    </xf>
    <xf numFmtId="0" fontId="2" fillId="0" borderId="18" xfId="49" applyFont="1" applyBorder="1" applyAlignment="1">
      <alignment horizontal="center"/>
      <protection/>
    </xf>
    <xf numFmtId="0" fontId="7" fillId="0" borderId="18" xfId="0" applyFont="1" applyFill="1" applyBorder="1" applyAlignment="1">
      <alignment horizontal="center"/>
    </xf>
    <xf numFmtId="1" fontId="6" fillId="0" borderId="18" xfId="49" applyNumberFormat="1" applyFont="1" applyFill="1" applyBorder="1" applyAlignment="1">
      <alignment horizontal="center"/>
      <protection/>
    </xf>
    <xf numFmtId="0" fontId="6" fillId="0" borderId="18" xfId="49" applyFont="1" applyBorder="1" applyAlignment="1">
      <alignment horizontal="left"/>
      <protection/>
    </xf>
    <xf numFmtId="3" fontId="10" fillId="0" borderId="18" xfId="49" applyNumberFormat="1" applyFont="1" applyBorder="1" applyAlignment="1">
      <alignment horizontal="center"/>
      <protection/>
    </xf>
    <xf numFmtId="0" fontId="10" fillId="0" borderId="18" xfId="49" applyFont="1" applyBorder="1" applyAlignment="1">
      <alignment horizontal="left"/>
      <protection/>
    </xf>
    <xf numFmtId="0" fontId="2" fillId="0" borderId="19" xfId="49" applyFont="1" applyBorder="1" applyAlignment="1">
      <alignment horizontal="center"/>
      <protection/>
    </xf>
    <xf numFmtId="164" fontId="6" fillId="0" borderId="19" xfId="36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3" fontId="2" fillId="0" borderId="18" xfId="49" applyNumberFormat="1" applyFont="1" applyBorder="1" applyAlignment="1">
      <alignment horizontal="center"/>
      <protection/>
    </xf>
    <xf numFmtId="3" fontId="6" fillId="0" borderId="18" xfId="49" applyNumberFormat="1" applyFont="1" applyBorder="1" applyAlignment="1">
      <alignment horizontal="center"/>
      <protection/>
    </xf>
    <xf numFmtId="0" fontId="0" fillId="0" borderId="18" xfId="0" applyBorder="1" applyAlignment="1">
      <alignment/>
    </xf>
    <xf numFmtId="0" fontId="11" fillId="0" borderId="0" xfId="48" applyFont="1" applyAlignment="1">
      <alignment/>
      <protection/>
    </xf>
    <xf numFmtId="164" fontId="1" fillId="0" borderId="18" xfId="34" applyNumberFormat="1" applyFont="1" applyBorder="1" applyAlignment="1">
      <alignment horizontal="center"/>
    </xf>
    <xf numFmtId="164" fontId="7" fillId="0" borderId="26" xfId="34" applyNumberFormat="1" applyFont="1" applyBorder="1" applyAlignment="1">
      <alignment/>
    </xf>
    <xf numFmtId="164" fontId="1" fillId="0" borderId="18" xfId="34" applyNumberFormat="1" applyFont="1" applyBorder="1" applyAlignment="1">
      <alignment/>
    </xf>
    <xf numFmtId="164" fontId="0" fillId="0" borderId="0" xfId="34" applyNumberFormat="1" applyFont="1" applyAlignment="1">
      <alignment/>
    </xf>
    <xf numFmtId="164" fontId="0" fillId="0" borderId="18" xfId="34" applyNumberFormat="1" applyFont="1" applyBorder="1" applyAlignment="1">
      <alignment/>
    </xf>
    <xf numFmtId="164" fontId="7" fillId="0" borderId="18" xfId="34" applyNumberFormat="1" applyFont="1" applyBorder="1" applyAlignment="1">
      <alignment/>
    </xf>
    <xf numFmtId="164" fontId="6" fillId="0" borderId="18" xfId="34" applyNumberFormat="1" applyFont="1" applyBorder="1" applyAlignment="1">
      <alignment/>
    </xf>
    <xf numFmtId="164" fontId="6" fillId="0" borderId="26" xfId="34" applyNumberFormat="1" applyFont="1" applyBorder="1" applyAlignment="1">
      <alignment/>
    </xf>
    <xf numFmtId="164" fontId="6" fillId="0" borderId="28" xfId="34" applyNumberFormat="1" applyFont="1" applyBorder="1" applyAlignment="1">
      <alignment/>
    </xf>
    <xf numFmtId="0" fontId="0" fillId="0" borderId="0" xfId="0" applyAlignment="1">
      <alignment/>
    </xf>
    <xf numFmtId="3" fontId="1" fillId="0" borderId="18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 horizontal="center"/>
    </xf>
    <xf numFmtId="164" fontId="1" fillId="0" borderId="0" xfId="34" applyNumberFormat="1" applyFont="1" applyBorder="1" applyAlignment="1">
      <alignment/>
    </xf>
    <xf numFmtId="0" fontId="0" fillId="0" borderId="0" xfId="0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3" fontId="2" fillId="0" borderId="18" xfId="49" applyNumberFormat="1" applyBorder="1" applyAlignment="1">
      <alignment horizontal="left"/>
      <protection/>
    </xf>
    <xf numFmtId="0" fontId="4" fillId="0" borderId="0" xfId="48" applyFont="1" applyBorder="1" applyAlignment="1">
      <alignment horizontal="left"/>
      <protection/>
    </xf>
    <xf numFmtId="0" fontId="4" fillId="0" borderId="29" xfId="48" applyFont="1" applyBorder="1" applyAlignment="1">
      <alignment horizontal="left"/>
      <protection/>
    </xf>
    <xf numFmtId="0" fontId="4" fillId="0" borderId="20" xfId="48" applyFont="1" applyBorder="1" applyAlignment="1">
      <alignment horizontal="left"/>
      <protection/>
    </xf>
    <xf numFmtId="0" fontId="4" fillId="0" borderId="30" xfId="48" applyFont="1" applyBorder="1" applyAlignment="1">
      <alignment horizontal="left"/>
      <protection/>
    </xf>
    <xf numFmtId="0" fontId="3" fillId="0" borderId="0" xfId="48" applyFont="1" applyBorder="1" applyAlignment="1">
      <alignment horizontal="left"/>
      <protection/>
    </xf>
    <xf numFmtId="0" fontId="1" fillId="0" borderId="26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0" fillId="0" borderId="0" xfId="0" applyAlignment="1">
      <alignment horizontal="left"/>
    </xf>
    <xf numFmtId="164" fontId="6" fillId="0" borderId="17" xfId="35" applyNumberFormat="1" applyFont="1" applyBorder="1" applyAlignment="1">
      <alignment horizont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čárky 3" xfId="36"/>
    <cellStyle name="Comma [0]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 3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5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9.28125" style="0" customWidth="1"/>
    <col min="2" max="2" width="12.00390625" style="0" customWidth="1"/>
    <col min="3" max="3" width="24.7109375" style="0" customWidth="1"/>
    <col min="4" max="4" width="14.421875" style="0" customWidth="1"/>
    <col min="5" max="5" width="13.8515625" style="0" customWidth="1"/>
    <col min="6" max="6" width="14.00390625" style="0" customWidth="1"/>
    <col min="7" max="7" width="13.7109375" style="0" customWidth="1"/>
    <col min="8" max="8" width="12.7109375" style="0" customWidth="1"/>
    <col min="9" max="9" width="12.57421875" style="0" customWidth="1"/>
  </cols>
  <sheetData>
    <row r="2" spans="1:8" ht="18">
      <c r="A2" s="114" t="s">
        <v>221</v>
      </c>
      <c r="B2" s="114"/>
      <c r="C2" s="114"/>
      <c r="D2" s="114"/>
      <c r="E2" s="1"/>
      <c r="F2" s="2"/>
      <c r="G2" s="2"/>
      <c r="H2" s="2"/>
    </row>
    <row r="3" spans="1:8" ht="15">
      <c r="A3" s="2"/>
      <c r="B3" s="2"/>
      <c r="C3" s="2"/>
      <c r="D3" s="2"/>
      <c r="E3" s="2"/>
      <c r="F3" s="2"/>
      <c r="G3" s="2"/>
      <c r="H3" s="2"/>
    </row>
    <row r="4" spans="1:8" ht="15.75">
      <c r="A4" s="136" t="s">
        <v>0</v>
      </c>
      <c r="B4" s="136"/>
      <c r="C4" s="136"/>
      <c r="D4" s="2"/>
      <c r="E4" s="2"/>
      <c r="F4" s="2"/>
      <c r="G4" s="2"/>
      <c r="H4" s="2"/>
    </row>
    <row r="5" spans="1:8" ht="15.75" thickBot="1">
      <c r="A5" s="132" t="s">
        <v>1</v>
      </c>
      <c r="B5" s="132"/>
      <c r="C5" s="132"/>
      <c r="D5" s="2"/>
      <c r="E5" s="2"/>
      <c r="F5" s="3"/>
      <c r="G5" s="3"/>
      <c r="H5" s="2"/>
    </row>
    <row r="6" spans="1:9" ht="15">
      <c r="A6" s="4" t="s">
        <v>2</v>
      </c>
      <c r="B6" s="5" t="s">
        <v>3</v>
      </c>
      <c r="C6" s="5" t="s">
        <v>4</v>
      </c>
      <c r="D6" s="6">
        <v>2009</v>
      </c>
      <c r="E6" s="6">
        <v>2009</v>
      </c>
      <c r="F6" s="6">
        <v>2010</v>
      </c>
      <c r="G6" s="6">
        <v>2010</v>
      </c>
      <c r="H6" s="6">
        <v>2011</v>
      </c>
      <c r="I6" s="7">
        <v>2011</v>
      </c>
    </row>
    <row r="7" spans="1:9" ht="15.75" thickBot="1">
      <c r="A7" s="8" t="s">
        <v>5</v>
      </c>
      <c r="B7" s="9" t="s">
        <v>6</v>
      </c>
      <c r="C7" s="9"/>
      <c r="D7" s="10" t="s">
        <v>7</v>
      </c>
      <c r="E7" s="10" t="s">
        <v>8</v>
      </c>
      <c r="F7" s="10" t="s">
        <v>7</v>
      </c>
      <c r="G7" s="10" t="s">
        <v>8</v>
      </c>
      <c r="H7" s="11" t="s">
        <v>7</v>
      </c>
      <c r="I7" s="12" t="s">
        <v>8</v>
      </c>
    </row>
    <row r="8" spans="1:9" ht="15">
      <c r="A8" s="13">
        <v>111</v>
      </c>
      <c r="B8" s="14">
        <v>312001</v>
      </c>
      <c r="C8" s="15" t="s">
        <v>9</v>
      </c>
      <c r="D8" s="16">
        <v>25000</v>
      </c>
      <c r="E8" s="16">
        <f>D8/30.126</f>
        <v>829.8479718515567</v>
      </c>
      <c r="F8" s="17">
        <v>25000</v>
      </c>
      <c r="G8" s="17">
        <f>F8/30.126</f>
        <v>829.8479718515567</v>
      </c>
      <c r="H8" s="17">
        <v>25000</v>
      </c>
      <c r="I8" s="18">
        <f>H8/30.126</f>
        <v>829.8479718515567</v>
      </c>
    </row>
    <row r="9" spans="1:9" ht="15">
      <c r="A9" s="19">
        <v>111</v>
      </c>
      <c r="B9" s="20">
        <v>312001</v>
      </c>
      <c r="C9" s="21" t="s">
        <v>10</v>
      </c>
      <c r="D9" s="22">
        <v>12000</v>
      </c>
      <c r="E9" s="22">
        <f aca="true" t="shared" si="0" ref="E9:E48">D9/30.126</f>
        <v>398.32702648874726</v>
      </c>
      <c r="F9" s="23">
        <v>50000</v>
      </c>
      <c r="G9" s="23">
        <f aca="true" t="shared" si="1" ref="G9:G61">F9/30.126</f>
        <v>1659.6959437031135</v>
      </c>
      <c r="H9" s="23">
        <v>50000</v>
      </c>
      <c r="I9" s="24">
        <f aca="true" t="shared" si="2" ref="I9:I39">H9/30.126</f>
        <v>1659.6959437031135</v>
      </c>
    </row>
    <row r="10" spans="1:9" ht="15">
      <c r="A10" s="19">
        <v>111</v>
      </c>
      <c r="B10" s="20">
        <v>312001</v>
      </c>
      <c r="C10" s="21" t="s">
        <v>11</v>
      </c>
      <c r="D10" s="23">
        <v>7426000</v>
      </c>
      <c r="E10" s="22">
        <f t="shared" si="0"/>
        <v>246498.0415587864</v>
      </c>
      <c r="F10" s="23">
        <v>7775000</v>
      </c>
      <c r="G10" s="23">
        <f t="shared" si="1"/>
        <v>258082.71924583416</v>
      </c>
      <c r="H10" s="23">
        <v>8106000</v>
      </c>
      <c r="I10" s="24">
        <f t="shared" si="2"/>
        <v>269069.90639314876</v>
      </c>
    </row>
    <row r="11" spans="1:9" ht="15">
      <c r="A11" s="19">
        <v>111</v>
      </c>
      <c r="B11" s="20">
        <v>312001</v>
      </c>
      <c r="C11" s="21" t="s">
        <v>12</v>
      </c>
      <c r="D11" s="23">
        <v>85000</v>
      </c>
      <c r="E11" s="22">
        <f t="shared" si="0"/>
        <v>2821.483104295293</v>
      </c>
      <c r="F11" s="23">
        <v>90000</v>
      </c>
      <c r="G11" s="23">
        <f t="shared" si="1"/>
        <v>2987.452698665604</v>
      </c>
      <c r="H11" s="23">
        <v>95000</v>
      </c>
      <c r="I11" s="24">
        <f t="shared" si="2"/>
        <v>3153.4222930359156</v>
      </c>
    </row>
    <row r="12" spans="1:9" ht="15">
      <c r="A12" s="19">
        <v>111</v>
      </c>
      <c r="B12" s="20">
        <v>312001</v>
      </c>
      <c r="C12" s="25" t="s">
        <v>13</v>
      </c>
      <c r="D12" s="22">
        <v>30000</v>
      </c>
      <c r="E12" s="22">
        <f t="shared" si="0"/>
        <v>995.8175662218681</v>
      </c>
      <c r="F12" s="23">
        <v>30000</v>
      </c>
      <c r="G12" s="23">
        <f t="shared" si="1"/>
        <v>995.8175662218681</v>
      </c>
      <c r="H12" s="23">
        <v>30000</v>
      </c>
      <c r="I12" s="24">
        <f t="shared" si="2"/>
        <v>995.8175662218681</v>
      </c>
    </row>
    <row r="13" spans="1:9" ht="15">
      <c r="A13" s="19">
        <v>111</v>
      </c>
      <c r="B13" s="20">
        <v>312001</v>
      </c>
      <c r="C13" s="25" t="s">
        <v>14</v>
      </c>
      <c r="D13" s="22">
        <v>25000</v>
      </c>
      <c r="E13" s="22">
        <f t="shared" si="0"/>
        <v>829.8479718515567</v>
      </c>
      <c r="F13" s="23">
        <v>25000</v>
      </c>
      <c r="G13" s="23">
        <f t="shared" si="1"/>
        <v>829.8479718515567</v>
      </c>
      <c r="H13" s="23">
        <v>25000</v>
      </c>
      <c r="I13" s="24">
        <f t="shared" si="2"/>
        <v>829.8479718515567</v>
      </c>
    </row>
    <row r="14" spans="1:9" ht="15">
      <c r="A14" s="19">
        <v>111</v>
      </c>
      <c r="B14" s="20">
        <v>312001</v>
      </c>
      <c r="C14" s="25" t="s">
        <v>15</v>
      </c>
      <c r="D14" s="22">
        <v>15000</v>
      </c>
      <c r="E14" s="22">
        <f t="shared" si="0"/>
        <v>497.90878311093405</v>
      </c>
      <c r="F14" s="23">
        <v>15000</v>
      </c>
      <c r="G14" s="23">
        <f t="shared" si="1"/>
        <v>497.90878311093405</v>
      </c>
      <c r="H14" s="23">
        <v>15000</v>
      </c>
      <c r="I14" s="24">
        <f t="shared" si="2"/>
        <v>497.90878311093405</v>
      </c>
    </row>
    <row r="15" spans="1:9" ht="15">
      <c r="A15" s="19">
        <v>111</v>
      </c>
      <c r="B15" s="20">
        <v>312001</v>
      </c>
      <c r="C15" s="25" t="s">
        <v>16</v>
      </c>
      <c r="D15" s="22">
        <v>100000</v>
      </c>
      <c r="E15" s="22">
        <f t="shared" si="0"/>
        <v>3319.391887406227</v>
      </c>
      <c r="F15" s="23">
        <v>100000</v>
      </c>
      <c r="G15" s="23">
        <f t="shared" si="1"/>
        <v>3319.391887406227</v>
      </c>
      <c r="H15" s="23">
        <v>100000</v>
      </c>
      <c r="I15" s="24">
        <f t="shared" si="2"/>
        <v>3319.391887406227</v>
      </c>
    </row>
    <row r="16" spans="1:9" ht="15">
      <c r="A16" s="19">
        <v>111</v>
      </c>
      <c r="B16" s="20">
        <v>312001</v>
      </c>
      <c r="C16" s="25" t="s">
        <v>17</v>
      </c>
      <c r="D16" s="22">
        <v>30000</v>
      </c>
      <c r="E16" s="22">
        <f t="shared" si="0"/>
        <v>995.8175662218681</v>
      </c>
      <c r="F16" s="23">
        <v>30000</v>
      </c>
      <c r="G16" s="23">
        <f t="shared" si="1"/>
        <v>995.8175662218681</v>
      </c>
      <c r="H16" s="23">
        <v>30000</v>
      </c>
      <c r="I16" s="24">
        <f t="shared" si="2"/>
        <v>995.8175662218681</v>
      </c>
    </row>
    <row r="17" spans="1:9" ht="15">
      <c r="A17" s="19">
        <v>111</v>
      </c>
      <c r="B17" s="20">
        <v>312001</v>
      </c>
      <c r="C17" s="25" t="s">
        <v>18</v>
      </c>
      <c r="D17" s="22">
        <v>20000</v>
      </c>
      <c r="E17" s="22">
        <f t="shared" si="0"/>
        <v>663.8783774812454</v>
      </c>
      <c r="F17" s="23">
        <v>20000</v>
      </c>
      <c r="G17" s="23">
        <f t="shared" si="1"/>
        <v>663.8783774812454</v>
      </c>
      <c r="H17" s="23">
        <v>20000</v>
      </c>
      <c r="I17" s="24">
        <f t="shared" si="2"/>
        <v>663.8783774812454</v>
      </c>
    </row>
    <row r="18" spans="1:9" ht="15">
      <c r="A18" s="19">
        <v>111</v>
      </c>
      <c r="B18" s="20">
        <v>312001</v>
      </c>
      <c r="C18" s="25" t="s">
        <v>19</v>
      </c>
      <c r="D18" s="22">
        <v>60000</v>
      </c>
      <c r="E18" s="22">
        <f t="shared" si="0"/>
        <v>1991.6351324437362</v>
      </c>
      <c r="F18" s="23">
        <v>60000</v>
      </c>
      <c r="G18" s="23">
        <f t="shared" si="1"/>
        <v>1991.6351324437362</v>
      </c>
      <c r="H18" s="23">
        <v>60000</v>
      </c>
      <c r="I18" s="24">
        <f t="shared" si="2"/>
        <v>1991.6351324437362</v>
      </c>
    </row>
    <row r="19" spans="1:9" ht="15">
      <c r="A19" s="19"/>
      <c r="B19" s="20">
        <v>699</v>
      </c>
      <c r="C19" s="25" t="s">
        <v>20</v>
      </c>
      <c r="D19" s="22">
        <v>150000</v>
      </c>
      <c r="E19" s="22">
        <f t="shared" si="0"/>
        <v>4979.08783110934</v>
      </c>
      <c r="F19" s="23">
        <v>150000</v>
      </c>
      <c r="G19" s="23">
        <v>150000</v>
      </c>
      <c r="H19" s="23">
        <v>150000</v>
      </c>
      <c r="I19" s="24">
        <f t="shared" si="2"/>
        <v>4979.08783110934</v>
      </c>
    </row>
    <row r="20" spans="1:9" ht="15">
      <c r="A20" s="19"/>
      <c r="B20" s="20"/>
      <c r="C20" s="25"/>
      <c r="D20" s="22"/>
      <c r="E20" s="22"/>
      <c r="F20" s="23"/>
      <c r="G20" s="23"/>
      <c r="H20" s="23"/>
      <c r="I20" s="24">
        <f t="shared" si="2"/>
        <v>0</v>
      </c>
    </row>
    <row r="21" spans="1:9" ht="15">
      <c r="A21" s="19">
        <v>41</v>
      </c>
      <c r="B21" s="20">
        <v>111001</v>
      </c>
      <c r="C21" s="21" t="s">
        <v>21</v>
      </c>
      <c r="D21" s="22">
        <v>13000000</v>
      </c>
      <c r="E21" s="22">
        <f t="shared" si="0"/>
        <v>431520.9453628095</v>
      </c>
      <c r="F21" s="23">
        <v>14000000</v>
      </c>
      <c r="G21" s="23">
        <f t="shared" si="1"/>
        <v>464714.86423687177</v>
      </c>
      <c r="H21" s="23">
        <v>15000000</v>
      </c>
      <c r="I21" s="24">
        <f t="shared" si="2"/>
        <v>497908.7831109341</v>
      </c>
    </row>
    <row r="22" spans="1:9" ht="15">
      <c r="A22" s="19">
        <v>41</v>
      </c>
      <c r="B22" s="20">
        <v>121</v>
      </c>
      <c r="C22" s="21" t="s">
        <v>22</v>
      </c>
      <c r="D22" s="22">
        <v>7000000</v>
      </c>
      <c r="E22" s="22">
        <f t="shared" si="0"/>
        <v>232357.43211843589</v>
      </c>
      <c r="F22" s="23">
        <v>7200000</v>
      </c>
      <c r="G22" s="23">
        <f t="shared" si="1"/>
        <v>238996.21589324836</v>
      </c>
      <c r="H22" s="23">
        <v>7400000</v>
      </c>
      <c r="I22" s="24">
        <f t="shared" si="2"/>
        <v>245634.9996680608</v>
      </c>
    </row>
    <row r="23" spans="1:9" ht="15">
      <c r="A23" s="19">
        <v>41</v>
      </c>
      <c r="B23" s="20">
        <v>133001</v>
      </c>
      <c r="C23" s="21" t="s">
        <v>23</v>
      </c>
      <c r="D23" s="22">
        <v>42000</v>
      </c>
      <c r="E23" s="22">
        <f t="shared" si="0"/>
        <v>1394.1445927106154</v>
      </c>
      <c r="F23" s="23">
        <v>42000</v>
      </c>
      <c r="G23" s="23">
        <f t="shared" si="1"/>
        <v>1394.1445927106154</v>
      </c>
      <c r="H23" s="23">
        <v>45000</v>
      </c>
      <c r="I23" s="24">
        <f t="shared" si="2"/>
        <v>1493.726349332802</v>
      </c>
    </row>
    <row r="24" spans="1:9" ht="15">
      <c r="A24" s="19">
        <v>41</v>
      </c>
      <c r="B24" s="20">
        <v>133012</v>
      </c>
      <c r="C24" s="21" t="s">
        <v>24</v>
      </c>
      <c r="D24" s="22">
        <v>20000</v>
      </c>
      <c r="E24" s="22">
        <f t="shared" si="0"/>
        <v>663.8783774812454</v>
      </c>
      <c r="F24" s="23">
        <v>20000</v>
      </c>
      <c r="G24" s="23">
        <f t="shared" si="1"/>
        <v>663.8783774812454</v>
      </c>
      <c r="H24" s="23">
        <v>20000</v>
      </c>
      <c r="I24" s="24">
        <f t="shared" si="2"/>
        <v>663.8783774812454</v>
      </c>
    </row>
    <row r="25" spans="1:9" ht="15">
      <c r="A25" s="19">
        <v>41</v>
      </c>
      <c r="B25" s="20">
        <v>133014</v>
      </c>
      <c r="C25" s="21" t="s">
        <v>25</v>
      </c>
      <c r="D25" s="22">
        <v>764000</v>
      </c>
      <c r="E25" s="22">
        <f t="shared" si="0"/>
        <v>25360.154019783575</v>
      </c>
      <c r="F25" s="23">
        <v>509000</v>
      </c>
      <c r="G25" s="23">
        <f t="shared" si="1"/>
        <v>16895.704706897697</v>
      </c>
      <c r="H25" s="23">
        <v>509000</v>
      </c>
      <c r="I25" s="24">
        <f t="shared" si="2"/>
        <v>16895.704706897697</v>
      </c>
    </row>
    <row r="26" spans="1:9" ht="15">
      <c r="A26" s="19">
        <v>41</v>
      </c>
      <c r="B26" s="20">
        <v>133013</v>
      </c>
      <c r="C26" s="21" t="s">
        <v>26</v>
      </c>
      <c r="D26" s="22">
        <v>820000</v>
      </c>
      <c r="E26" s="22">
        <f t="shared" si="0"/>
        <v>27219.013476731063</v>
      </c>
      <c r="F26" s="23">
        <v>850000</v>
      </c>
      <c r="G26" s="23">
        <f t="shared" si="1"/>
        <v>28214.83104295293</v>
      </c>
      <c r="H26" s="23">
        <v>900000</v>
      </c>
      <c r="I26" s="24">
        <f t="shared" si="2"/>
        <v>29874.526986656045</v>
      </c>
    </row>
    <row r="27" spans="1:9" ht="15">
      <c r="A27" s="19">
        <v>41</v>
      </c>
      <c r="B27" s="20">
        <v>134001</v>
      </c>
      <c r="C27" s="21" t="s">
        <v>27</v>
      </c>
      <c r="D27" s="22">
        <v>2000</v>
      </c>
      <c r="E27" s="22">
        <f t="shared" si="0"/>
        <v>66.38783774812454</v>
      </c>
      <c r="F27" s="23">
        <v>2000</v>
      </c>
      <c r="G27" s="23">
        <f t="shared" si="1"/>
        <v>66.38783774812454</v>
      </c>
      <c r="H27" s="23">
        <v>2000</v>
      </c>
      <c r="I27" s="24">
        <f t="shared" si="2"/>
        <v>66.38783774812454</v>
      </c>
    </row>
    <row r="28" spans="1:9" ht="15">
      <c r="A28" s="19">
        <v>41</v>
      </c>
      <c r="B28" s="20">
        <v>212002</v>
      </c>
      <c r="C28" s="21" t="s">
        <v>28</v>
      </c>
      <c r="D28" s="22">
        <v>3000</v>
      </c>
      <c r="E28" s="22">
        <f t="shared" si="0"/>
        <v>99.58175662218682</v>
      </c>
      <c r="F28" s="23">
        <v>3000</v>
      </c>
      <c r="G28" s="23">
        <f t="shared" si="1"/>
        <v>99.58175662218682</v>
      </c>
      <c r="H28" s="23">
        <v>3000</v>
      </c>
      <c r="I28" s="24">
        <f t="shared" si="2"/>
        <v>99.58175662218682</v>
      </c>
    </row>
    <row r="29" spans="1:9" ht="15">
      <c r="A29" s="19">
        <v>41</v>
      </c>
      <c r="B29" s="20">
        <v>212003</v>
      </c>
      <c r="C29" s="21" t="s">
        <v>29</v>
      </c>
      <c r="D29" s="22">
        <v>150000</v>
      </c>
      <c r="E29" s="22">
        <f t="shared" si="0"/>
        <v>4979.08783110934</v>
      </c>
      <c r="F29" s="23">
        <v>150000</v>
      </c>
      <c r="G29" s="23">
        <f t="shared" si="1"/>
        <v>4979.08783110934</v>
      </c>
      <c r="H29" s="23">
        <v>200000</v>
      </c>
      <c r="I29" s="24">
        <f t="shared" si="2"/>
        <v>6638.783774812454</v>
      </c>
    </row>
    <row r="30" spans="1:9" ht="15">
      <c r="A30" s="19">
        <v>41</v>
      </c>
      <c r="B30" s="20">
        <v>221004</v>
      </c>
      <c r="C30" s="21" t="s">
        <v>30</v>
      </c>
      <c r="D30" s="22">
        <v>150000</v>
      </c>
      <c r="E30" s="22">
        <f t="shared" si="0"/>
        <v>4979.08783110934</v>
      </c>
      <c r="F30" s="23">
        <v>150000</v>
      </c>
      <c r="G30" s="23">
        <f t="shared" si="1"/>
        <v>4979.08783110934</v>
      </c>
      <c r="H30" s="23">
        <v>150000</v>
      </c>
      <c r="I30" s="24">
        <f>H30/30.126</f>
        <v>4979.08783110934</v>
      </c>
    </row>
    <row r="31" spans="1:9" ht="15">
      <c r="A31" s="19">
        <v>41</v>
      </c>
      <c r="B31" s="20">
        <v>223001</v>
      </c>
      <c r="C31" s="21" t="s">
        <v>31</v>
      </c>
      <c r="D31" s="22">
        <v>300000</v>
      </c>
      <c r="E31" s="22">
        <f t="shared" si="0"/>
        <v>9958.17566221868</v>
      </c>
      <c r="F31" s="23">
        <v>0</v>
      </c>
      <c r="G31" s="23">
        <f t="shared" si="1"/>
        <v>0</v>
      </c>
      <c r="H31" s="23">
        <v>0</v>
      </c>
      <c r="I31" s="24">
        <f t="shared" si="2"/>
        <v>0</v>
      </c>
    </row>
    <row r="32" spans="1:9" ht="15">
      <c r="A32" s="19">
        <v>41</v>
      </c>
      <c r="B32" s="20">
        <v>223001</v>
      </c>
      <c r="C32" s="21" t="s">
        <v>32</v>
      </c>
      <c r="D32" s="22">
        <v>50000</v>
      </c>
      <c r="E32" s="22">
        <f t="shared" si="0"/>
        <v>1659.6959437031135</v>
      </c>
      <c r="F32" s="23">
        <v>50000</v>
      </c>
      <c r="G32" s="23">
        <f t="shared" si="1"/>
        <v>1659.6959437031135</v>
      </c>
      <c r="H32" s="23">
        <v>50000</v>
      </c>
      <c r="I32" s="24">
        <f t="shared" si="2"/>
        <v>1659.6959437031135</v>
      </c>
    </row>
    <row r="33" spans="1:9" ht="15">
      <c r="A33" s="19">
        <v>41</v>
      </c>
      <c r="B33" s="20">
        <v>223001</v>
      </c>
      <c r="C33" s="21" t="s">
        <v>33</v>
      </c>
      <c r="D33" s="22">
        <v>30000</v>
      </c>
      <c r="E33" s="22">
        <f t="shared" si="0"/>
        <v>995.8175662218681</v>
      </c>
      <c r="F33" s="23">
        <v>30000</v>
      </c>
      <c r="G33" s="23">
        <f t="shared" si="1"/>
        <v>995.8175662218681</v>
      </c>
      <c r="H33" s="23">
        <v>30000</v>
      </c>
      <c r="I33" s="24">
        <f t="shared" si="2"/>
        <v>995.8175662218681</v>
      </c>
    </row>
    <row r="34" spans="1:9" ht="15">
      <c r="A34" s="19">
        <v>41</v>
      </c>
      <c r="B34" s="20">
        <v>223001</v>
      </c>
      <c r="C34" s="21" t="s">
        <v>34</v>
      </c>
      <c r="D34" s="22">
        <v>20000</v>
      </c>
      <c r="E34" s="22">
        <f t="shared" si="0"/>
        <v>663.8783774812454</v>
      </c>
      <c r="F34" s="23">
        <v>20000</v>
      </c>
      <c r="G34" s="23">
        <f t="shared" si="1"/>
        <v>663.8783774812454</v>
      </c>
      <c r="H34" s="23">
        <v>20000</v>
      </c>
      <c r="I34" s="24">
        <f t="shared" si="2"/>
        <v>663.8783774812454</v>
      </c>
    </row>
    <row r="35" spans="1:9" ht="15">
      <c r="A35" s="19">
        <v>41</v>
      </c>
      <c r="B35" s="20">
        <v>223001</v>
      </c>
      <c r="C35" s="21" t="s">
        <v>35</v>
      </c>
      <c r="D35" s="22">
        <v>2000</v>
      </c>
      <c r="E35" s="22">
        <f t="shared" si="0"/>
        <v>66.38783774812454</v>
      </c>
      <c r="F35" s="23">
        <v>2000</v>
      </c>
      <c r="G35" s="23">
        <f t="shared" si="1"/>
        <v>66.38783774812454</v>
      </c>
      <c r="H35" s="23">
        <v>2000</v>
      </c>
      <c r="I35" s="24">
        <f t="shared" si="2"/>
        <v>66.38783774812454</v>
      </c>
    </row>
    <row r="36" spans="1:9" ht="15">
      <c r="A36" s="19">
        <v>41</v>
      </c>
      <c r="B36" s="20">
        <v>223001</v>
      </c>
      <c r="C36" s="21" t="s">
        <v>36</v>
      </c>
      <c r="D36" s="22">
        <v>7000</v>
      </c>
      <c r="E36" s="22">
        <f t="shared" si="0"/>
        <v>232.3574321184359</v>
      </c>
      <c r="F36" s="23">
        <v>7000</v>
      </c>
      <c r="G36" s="23">
        <f t="shared" si="1"/>
        <v>232.3574321184359</v>
      </c>
      <c r="H36" s="23">
        <v>7000</v>
      </c>
      <c r="I36" s="24">
        <f t="shared" si="2"/>
        <v>232.3574321184359</v>
      </c>
    </row>
    <row r="37" spans="1:9" ht="15">
      <c r="A37" s="19">
        <v>41</v>
      </c>
      <c r="B37" s="20">
        <v>223001</v>
      </c>
      <c r="C37" s="21" t="s">
        <v>37</v>
      </c>
      <c r="D37" s="22">
        <v>15000</v>
      </c>
      <c r="E37" s="22">
        <f t="shared" si="0"/>
        <v>497.90878311093405</v>
      </c>
      <c r="F37" s="23">
        <v>15000</v>
      </c>
      <c r="G37" s="23">
        <f t="shared" si="1"/>
        <v>497.90878311093405</v>
      </c>
      <c r="H37" s="23">
        <v>15000</v>
      </c>
      <c r="I37" s="24">
        <f t="shared" si="2"/>
        <v>497.90878311093405</v>
      </c>
    </row>
    <row r="38" spans="1:9" ht="15">
      <c r="A38" s="19">
        <v>41</v>
      </c>
      <c r="B38" s="20">
        <v>223001</v>
      </c>
      <c r="C38" s="21" t="s">
        <v>38</v>
      </c>
      <c r="D38" s="22">
        <v>5000</v>
      </c>
      <c r="E38" s="22">
        <f t="shared" si="0"/>
        <v>165.96959437031134</v>
      </c>
      <c r="F38" s="23">
        <v>5000</v>
      </c>
      <c r="G38" s="23">
        <f t="shared" si="1"/>
        <v>165.96959437031134</v>
      </c>
      <c r="H38" s="23">
        <v>5000</v>
      </c>
      <c r="I38" s="24">
        <f t="shared" si="2"/>
        <v>165.96959437031134</v>
      </c>
    </row>
    <row r="39" spans="1:9" ht="15.75" thickBot="1">
      <c r="A39" s="26">
        <v>41</v>
      </c>
      <c r="B39" s="26">
        <v>243</v>
      </c>
      <c r="C39" s="27" t="s">
        <v>39</v>
      </c>
      <c r="D39" s="28">
        <v>160000</v>
      </c>
      <c r="E39" s="28">
        <f t="shared" si="0"/>
        <v>5311.027019849963</v>
      </c>
      <c r="F39" s="29">
        <v>160000</v>
      </c>
      <c r="G39" s="29">
        <f t="shared" si="1"/>
        <v>5311.027019849963</v>
      </c>
      <c r="H39" s="29">
        <v>160000</v>
      </c>
      <c r="I39" s="30">
        <f t="shared" si="2"/>
        <v>5311.027019849963</v>
      </c>
    </row>
    <row r="40" spans="1:9" ht="15.75" thickBot="1">
      <c r="A40" s="133" t="s">
        <v>40</v>
      </c>
      <c r="B40" s="134"/>
      <c r="C40" s="134"/>
      <c r="D40" s="31">
        <f>SUM(D8:D39)</f>
        <v>30518000</v>
      </c>
      <c r="E40" s="32">
        <f t="shared" si="0"/>
        <v>1013012.0161986324</v>
      </c>
      <c r="F40" s="33">
        <f>SUM(F8:F39)</f>
        <v>31585000</v>
      </c>
      <c r="G40" s="34">
        <f t="shared" si="1"/>
        <v>1048429.9276372568</v>
      </c>
      <c r="H40" s="33">
        <f>SUM(H8:H39)</f>
        <v>33224000</v>
      </c>
      <c r="I40" s="35">
        <f>H40/30.126</f>
        <v>1102834.760671845</v>
      </c>
    </row>
    <row r="41" spans="1:8" ht="15">
      <c r="A41" s="36"/>
      <c r="B41" s="36"/>
      <c r="C41" s="36"/>
      <c r="D41" s="37"/>
      <c r="E41" s="38"/>
      <c r="F41" s="39"/>
      <c r="G41" s="40"/>
      <c r="H41" s="39"/>
    </row>
    <row r="42" spans="1:8" ht="15">
      <c r="A42" s="2"/>
      <c r="B42" s="41"/>
      <c r="C42" s="42"/>
      <c r="D42" s="37"/>
      <c r="E42" s="38"/>
      <c r="F42" s="39"/>
      <c r="G42" s="40"/>
      <c r="H42" s="39"/>
    </row>
    <row r="43" spans="1:8" ht="15">
      <c r="A43" s="132" t="s">
        <v>41</v>
      </c>
      <c r="B43" s="132"/>
      <c r="C43" s="132"/>
      <c r="D43" s="37"/>
      <c r="E43" s="38"/>
      <c r="F43" s="39"/>
      <c r="G43" s="40"/>
      <c r="H43" s="39"/>
    </row>
    <row r="44" spans="1:8" ht="15.75" thickBot="1">
      <c r="A44" s="36"/>
      <c r="B44" s="36"/>
      <c r="C44" s="36"/>
      <c r="D44" s="37"/>
      <c r="E44" s="38"/>
      <c r="F44" s="39"/>
      <c r="G44" s="40"/>
      <c r="H44" s="39"/>
    </row>
    <row r="45" spans="1:9" ht="15">
      <c r="A45" s="4" t="s">
        <v>2</v>
      </c>
      <c r="B45" s="5" t="s">
        <v>3</v>
      </c>
      <c r="C45" s="5" t="s">
        <v>4</v>
      </c>
      <c r="D45" s="6">
        <v>2009</v>
      </c>
      <c r="E45" s="6">
        <v>2009</v>
      </c>
      <c r="F45" s="6">
        <v>2010</v>
      </c>
      <c r="G45" s="6">
        <v>2010</v>
      </c>
      <c r="H45" s="6">
        <v>2011</v>
      </c>
      <c r="I45" s="7">
        <v>2011</v>
      </c>
    </row>
    <row r="46" spans="1:9" ht="15.75" thickBot="1">
      <c r="A46" s="8" t="s">
        <v>5</v>
      </c>
      <c r="B46" s="9" t="s">
        <v>6</v>
      </c>
      <c r="C46" s="9"/>
      <c r="D46" s="10" t="s">
        <v>7</v>
      </c>
      <c r="E46" s="10" t="s">
        <v>8</v>
      </c>
      <c r="F46" s="10" t="s">
        <v>7</v>
      </c>
      <c r="G46" s="10" t="s">
        <v>8</v>
      </c>
      <c r="H46" s="11" t="s">
        <v>7</v>
      </c>
      <c r="I46" s="12" t="s">
        <v>8</v>
      </c>
    </row>
    <row r="47" spans="1:9" ht="15">
      <c r="A47" s="43">
        <v>43</v>
      </c>
      <c r="B47" s="44">
        <v>233</v>
      </c>
      <c r="C47" s="45" t="s">
        <v>42</v>
      </c>
      <c r="D47" s="16">
        <v>6000000</v>
      </c>
      <c r="E47" s="16">
        <f t="shared" si="0"/>
        <v>199163.51324437364</v>
      </c>
      <c r="F47" s="17">
        <v>100000</v>
      </c>
      <c r="G47" s="17">
        <f t="shared" si="1"/>
        <v>3319.391887406227</v>
      </c>
      <c r="H47" s="17">
        <v>100000</v>
      </c>
      <c r="I47" s="46">
        <v>3319</v>
      </c>
    </row>
    <row r="48" spans="1:9" ht="15">
      <c r="A48" s="47">
        <v>111</v>
      </c>
      <c r="B48" s="48">
        <v>312001</v>
      </c>
      <c r="C48" s="49" t="s">
        <v>43</v>
      </c>
      <c r="D48" s="22">
        <v>1000000</v>
      </c>
      <c r="E48" s="22">
        <f t="shared" si="0"/>
        <v>33193.91887406227</v>
      </c>
      <c r="F48" s="23">
        <v>0</v>
      </c>
      <c r="G48" s="23">
        <f t="shared" si="1"/>
        <v>0</v>
      </c>
      <c r="H48" s="23">
        <v>0</v>
      </c>
      <c r="I48" s="50" t="s">
        <v>44</v>
      </c>
    </row>
    <row r="49" spans="1:9" ht="15.75" thickBot="1">
      <c r="A49" s="26">
        <v>111</v>
      </c>
      <c r="B49" s="51">
        <v>312001</v>
      </c>
      <c r="C49" s="52" t="s">
        <v>45</v>
      </c>
      <c r="D49" s="53" t="s">
        <v>44</v>
      </c>
      <c r="E49" s="53" t="s">
        <v>44</v>
      </c>
      <c r="F49" s="29">
        <v>0</v>
      </c>
      <c r="G49" s="29">
        <f t="shared" si="1"/>
        <v>0</v>
      </c>
      <c r="H49" s="29">
        <v>3000000</v>
      </c>
      <c r="I49" s="54">
        <f>H49/30.126</f>
        <v>99581.75662218682</v>
      </c>
    </row>
    <row r="50" spans="1:9" ht="15.75" thickBot="1">
      <c r="A50" s="133" t="s">
        <v>46</v>
      </c>
      <c r="B50" s="134"/>
      <c r="C50" s="134"/>
      <c r="D50" s="33">
        <f>SUM(D47:D49)</f>
        <v>7000000</v>
      </c>
      <c r="E50" s="32">
        <f>D50/30.126</f>
        <v>232357.43211843589</v>
      </c>
      <c r="F50" s="31">
        <v>100000</v>
      </c>
      <c r="G50" s="34">
        <f t="shared" si="1"/>
        <v>3319.391887406227</v>
      </c>
      <c r="H50" s="31">
        <f>SUM(H47:H49)</f>
        <v>3100000</v>
      </c>
      <c r="I50" s="55">
        <f>SUM(I47:I49)</f>
        <v>102900.75662218682</v>
      </c>
    </row>
    <row r="51" spans="1:8" ht="15">
      <c r="A51" s="56"/>
      <c r="B51" s="57"/>
      <c r="C51" s="42"/>
      <c r="D51" s="37"/>
      <c r="E51" s="37"/>
      <c r="F51" s="39"/>
      <c r="G51" s="40"/>
      <c r="H51" s="39"/>
    </row>
    <row r="52" spans="1:8" ht="15">
      <c r="A52" s="56"/>
      <c r="B52" s="57"/>
      <c r="C52" s="42"/>
      <c r="D52" s="37"/>
      <c r="E52" s="37"/>
      <c r="F52" s="39"/>
      <c r="G52" s="40"/>
      <c r="H52" s="39"/>
    </row>
    <row r="53" spans="1:8" ht="15">
      <c r="A53" s="58"/>
      <c r="B53" s="59"/>
      <c r="C53" s="60"/>
      <c r="D53" s="37"/>
      <c r="E53" s="37"/>
      <c r="F53" s="39"/>
      <c r="G53" s="40"/>
      <c r="H53" s="39"/>
    </row>
    <row r="54" spans="1:8" ht="15">
      <c r="A54" s="132" t="s">
        <v>47</v>
      </c>
      <c r="B54" s="132"/>
      <c r="C54" s="132"/>
      <c r="D54" s="37"/>
      <c r="E54" s="37"/>
      <c r="F54" s="39"/>
      <c r="G54" s="40"/>
      <c r="H54" s="39"/>
    </row>
    <row r="55" spans="1:8" ht="15.75" thickBot="1">
      <c r="A55" s="36"/>
      <c r="B55" s="36"/>
      <c r="C55" s="36"/>
      <c r="D55" s="37"/>
      <c r="E55" s="37"/>
      <c r="F55" s="39"/>
      <c r="G55" s="40"/>
      <c r="H55" s="39"/>
    </row>
    <row r="56" spans="1:9" ht="15">
      <c r="A56" s="4" t="s">
        <v>2</v>
      </c>
      <c r="B56" s="5" t="s">
        <v>3</v>
      </c>
      <c r="C56" s="5" t="s">
        <v>4</v>
      </c>
      <c r="D56" s="6">
        <v>2009</v>
      </c>
      <c r="E56" s="6">
        <v>2009</v>
      </c>
      <c r="F56" s="6">
        <v>2010</v>
      </c>
      <c r="G56" s="6">
        <v>2010</v>
      </c>
      <c r="H56" s="6">
        <v>2011</v>
      </c>
      <c r="I56" s="7">
        <v>2011</v>
      </c>
    </row>
    <row r="57" spans="1:9" ht="15.75" thickBot="1">
      <c r="A57" s="8" t="s">
        <v>5</v>
      </c>
      <c r="B57" s="9" t="s">
        <v>6</v>
      </c>
      <c r="C57" s="9"/>
      <c r="D57" s="10" t="s">
        <v>7</v>
      </c>
      <c r="E57" s="10" t="s">
        <v>8</v>
      </c>
      <c r="F57" s="10" t="s">
        <v>7</v>
      </c>
      <c r="G57" s="10" t="s">
        <v>8</v>
      </c>
      <c r="H57" s="11" t="s">
        <v>7</v>
      </c>
      <c r="I57" s="12" t="s">
        <v>8</v>
      </c>
    </row>
    <row r="58" spans="1:9" ht="15">
      <c r="A58" s="43">
        <v>41</v>
      </c>
      <c r="B58" s="44">
        <v>454</v>
      </c>
      <c r="C58" s="15" t="s">
        <v>48</v>
      </c>
      <c r="D58" s="16">
        <v>12600000</v>
      </c>
      <c r="E58" s="18">
        <f>D58/30.126</f>
        <v>418243.37781318463</v>
      </c>
      <c r="F58" s="17">
        <v>0</v>
      </c>
      <c r="G58" s="142">
        <f t="shared" si="1"/>
        <v>0</v>
      </c>
      <c r="H58" s="142" t="s">
        <v>44</v>
      </c>
      <c r="I58" s="61" t="s">
        <v>44</v>
      </c>
    </row>
    <row r="59" spans="1:9" ht="15.75" thickBot="1">
      <c r="A59" s="62">
        <v>45</v>
      </c>
      <c r="B59" s="63">
        <v>514002</v>
      </c>
      <c r="C59" s="27" t="s">
        <v>49</v>
      </c>
      <c r="D59" s="64">
        <v>2000000</v>
      </c>
      <c r="E59" s="30">
        <f>D59/30.126</f>
        <v>66387.83774812454</v>
      </c>
      <c r="F59" s="29">
        <v>4000000</v>
      </c>
      <c r="G59" s="29">
        <f t="shared" si="1"/>
        <v>132775.67549624908</v>
      </c>
      <c r="H59" s="29">
        <v>4000000</v>
      </c>
      <c r="I59" s="65">
        <v>132776</v>
      </c>
    </row>
    <row r="60" spans="1:9" ht="15.75" thickBot="1">
      <c r="A60" s="133" t="s">
        <v>50</v>
      </c>
      <c r="B60" s="134"/>
      <c r="C60" s="134"/>
      <c r="D60" s="32">
        <f>SUM(D58:D59)</f>
        <v>14600000</v>
      </c>
      <c r="E60" s="66">
        <f>D60/30.126</f>
        <v>484631.21556130913</v>
      </c>
      <c r="F60" s="34">
        <f>SUM(F58:F59)</f>
        <v>4000000</v>
      </c>
      <c r="G60" s="34">
        <f t="shared" si="1"/>
        <v>132775.67549624908</v>
      </c>
      <c r="H60" s="33">
        <f>SUM(H58:H59)</f>
        <v>4000000</v>
      </c>
      <c r="I60" s="67">
        <v>132776</v>
      </c>
    </row>
    <row r="61" spans="1:8" ht="15.75" thickBot="1">
      <c r="A61" s="42"/>
      <c r="B61" s="41"/>
      <c r="C61" s="68"/>
      <c r="D61" s="69"/>
      <c r="E61" s="70"/>
      <c r="F61" s="39"/>
      <c r="G61" s="71">
        <f t="shared" si="1"/>
        <v>0</v>
      </c>
      <c r="H61" s="39"/>
    </row>
    <row r="62" spans="1:9" ht="15.75" thickBot="1">
      <c r="A62" s="133" t="s">
        <v>51</v>
      </c>
      <c r="B62" s="134"/>
      <c r="C62" s="135"/>
      <c r="D62" s="72">
        <v>52118000</v>
      </c>
      <c r="E62" s="73">
        <v>1730000</v>
      </c>
      <c r="F62" s="73">
        <v>35685000</v>
      </c>
      <c r="G62" s="74">
        <v>1184525</v>
      </c>
      <c r="H62" s="73">
        <v>40324000</v>
      </c>
      <c r="I62" s="75">
        <v>1338512</v>
      </c>
    </row>
    <row r="63" spans="1:8" ht="15">
      <c r="A63" s="2"/>
      <c r="B63" s="2"/>
      <c r="C63" s="2"/>
      <c r="D63" s="37"/>
      <c r="E63" s="37"/>
      <c r="F63" s="39"/>
      <c r="G63" s="40"/>
      <c r="H63" s="39"/>
    </row>
    <row r="64" spans="1:8" ht="15">
      <c r="A64" s="2"/>
      <c r="B64" s="2"/>
      <c r="C64" s="2"/>
      <c r="D64" s="37"/>
      <c r="E64" s="37"/>
      <c r="F64" s="39"/>
      <c r="G64" s="40"/>
      <c r="H64" s="39"/>
    </row>
    <row r="65" spans="1:8" ht="15">
      <c r="A65" s="2"/>
      <c r="B65" s="2"/>
      <c r="C65" s="2"/>
      <c r="D65" s="37"/>
      <c r="E65" s="37"/>
      <c r="F65" s="39"/>
      <c r="G65" s="40"/>
      <c r="H65" s="39"/>
    </row>
  </sheetData>
  <sheetProtection/>
  <mergeCells count="8">
    <mergeCell ref="A54:C54"/>
    <mergeCell ref="A60:C60"/>
    <mergeCell ref="A62:C62"/>
    <mergeCell ref="A4:C4"/>
    <mergeCell ref="A5:C5"/>
    <mergeCell ref="A40:C40"/>
    <mergeCell ref="A43:C43"/>
    <mergeCell ref="A50:C5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5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2" max="2" width="18.00390625" style="0" customWidth="1"/>
    <col min="3" max="3" width="24.8515625" style="0" customWidth="1"/>
    <col min="4" max="4" width="15.57421875" style="0" customWidth="1"/>
    <col min="5" max="5" width="14.7109375" style="0" customWidth="1"/>
    <col min="6" max="6" width="14.28125" style="0" customWidth="1"/>
    <col min="7" max="7" width="15.8515625" style="0" customWidth="1"/>
    <col min="8" max="8" width="17.421875" style="0" customWidth="1"/>
    <col min="9" max="9" width="12.57421875" style="0" customWidth="1"/>
  </cols>
  <sheetData>
    <row r="2" spans="1:5" ht="18.75">
      <c r="A2" s="76"/>
      <c r="B2" s="76"/>
      <c r="C2" s="76"/>
      <c r="D2" s="76"/>
      <c r="E2" s="76"/>
    </row>
    <row r="4" ht="16.5" thickBot="1">
      <c r="A4" s="77" t="s">
        <v>52</v>
      </c>
    </row>
    <row r="5" spans="1:10" ht="15">
      <c r="A5" s="4" t="s">
        <v>2</v>
      </c>
      <c r="B5" s="5" t="s">
        <v>3</v>
      </c>
      <c r="C5" s="5" t="s">
        <v>4</v>
      </c>
      <c r="D5" s="6">
        <v>2009</v>
      </c>
      <c r="E5" s="6">
        <v>2009</v>
      </c>
      <c r="F5" s="6">
        <v>2010</v>
      </c>
      <c r="G5" s="6">
        <v>2010</v>
      </c>
      <c r="H5" s="6">
        <v>2011</v>
      </c>
      <c r="I5" s="78">
        <v>2011</v>
      </c>
      <c r="J5" s="79" t="s">
        <v>53</v>
      </c>
    </row>
    <row r="6" spans="1:10" ht="15.75" thickBot="1">
      <c r="A6" s="8" t="s">
        <v>5</v>
      </c>
      <c r="B6" s="9" t="s">
        <v>6</v>
      </c>
      <c r="C6" s="9"/>
      <c r="D6" s="10" t="s">
        <v>7</v>
      </c>
      <c r="E6" s="10" t="s">
        <v>8</v>
      </c>
      <c r="F6" s="10" t="s">
        <v>7</v>
      </c>
      <c r="G6" s="10" t="s">
        <v>8</v>
      </c>
      <c r="H6" s="11" t="s">
        <v>7</v>
      </c>
      <c r="I6" s="10" t="s">
        <v>8</v>
      </c>
      <c r="J6" s="80"/>
    </row>
    <row r="7" spans="1:10" ht="15">
      <c r="A7" s="81">
        <v>111</v>
      </c>
      <c r="B7" s="81" t="s">
        <v>54</v>
      </c>
      <c r="C7" s="82" t="s">
        <v>55</v>
      </c>
      <c r="D7" s="83">
        <v>12000</v>
      </c>
      <c r="E7" s="83">
        <v>398.32702648874726</v>
      </c>
      <c r="F7" s="83">
        <v>50000</v>
      </c>
      <c r="G7" s="83">
        <v>1659.6959437031135</v>
      </c>
      <c r="H7" s="84">
        <v>50000</v>
      </c>
      <c r="I7" s="116">
        <v>1659.6959437031135</v>
      </c>
      <c r="J7" s="85">
        <v>1</v>
      </c>
    </row>
    <row r="8" spans="1:10" ht="15">
      <c r="A8" s="86">
        <v>41</v>
      </c>
      <c r="B8" s="87" t="s">
        <v>56</v>
      </c>
      <c r="C8" s="88" t="s">
        <v>57</v>
      </c>
      <c r="D8" s="83">
        <v>230000</v>
      </c>
      <c r="E8" s="83">
        <v>7634.601341034322</v>
      </c>
      <c r="F8" s="83">
        <v>250000</v>
      </c>
      <c r="G8" s="83">
        <v>8298.479718515568</v>
      </c>
      <c r="H8" s="84">
        <v>270000</v>
      </c>
      <c r="I8" s="116">
        <v>8962.358095996813</v>
      </c>
      <c r="J8" s="89">
        <v>1</v>
      </c>
    </row>
    <row r="9" spans="1:10" ht="15">
      <c r="A9" s="86">
        <v>41</v>
      </c>
      <c r="B9" s="87" t="s">
        <v>58</v>
      </c>
      <c r="C9" s="88" t="s">
        <v>59</v>
      </c>
      <c r="D9" s="83">
        <v>40000</v>
      </c>
      <c r="E9" s="83">
        <v>1327.7567549624907</v>
      </c>
      <c r="F9" s="83">
        <v>40000</v>
      </c>
      <c r="G9" s="83">
        <v>1327.7567549624907</v>
      </c>
      <c r="H9" s="84">
        <v>45000</v>
      </c>
      <c r="I9" s="116">
        <v>1493.726349332802</v>
      </c>
      <c r="J9" s="85">
        <v>1</v>
      </c>
    </row>
    <row r="10" spans="1:10" ht="15">
      <c r="A10" s="137" t="s">
        <v>60</v>
      </c>
      <c r="B10" s="138"/>
      <c r="C10" s="139"/>
      <c r="D10" s="90">
        <f aca="true" t="shared" si="0" ref="D10:I10">SUM(D7:D9)</f>
        <v>282000</v>
      </c>
      <c r="E10" s="90">
        <f t="shared" si="0"/>
        <v>9360.68512248556</v>
      </c>
      <c r="F10" s="90">
        <f t="shared" si="0"/>
        <v>340000</v>
      </c>
      <c r="G10" s="90">
        <f t="shared" si="0"/>
        <v>11285.932417181171</v>
      </c>
      <c r="H10" s="90">
        <f t="shared" si="0"/>
        <v>365000</v>
      </c>
      <c r="I10" s="117">
        <f t="shared" si="0"/>
        <v>12115.780389032729</v>
      </c>
      <c r="J10" s="91"/>
    </row>
    <row r="11" spans="4:10" ht="15">
      <c r="D11" s="92"/>
      <c r="E11" s="92"/>
      <c r="F11" s="92"/>
      <c r="G11" s="92"/>
      <c r="H11" s="92"/>
      <c r="I11" s="118"/>
      <c r="J11" s="92"/>
    </row>
    <row r="12" spans="1:10" ht="15">
      <c r="A12" s="86">
        <v>41</v>
      </c>
      <c r="B12" s="87" t="s">
        <v>61</v>
      </c>
      <c r="C12" s="88" t="s">
        <v>62</v>
      </c>
      <c r="D12" s="83">
        <v>40000</v>
      </c>
      <c r="E12" s="83">
        <v>1327.7567549624907</v>
      </c>
      <c r="F12" s="83">
        <v>50000</v>
      </c>
      <c r="G12" s="83">
        <v>1659.6959437031135</v>
      </c>
      <c r="H12" s="84">
        <v>50000</v>
      </c>
      <c r="I12" s="116">
        <v>1659.6959437031135</v>
      </c>
      <c r="J12" s="89">
        <v>2</v>
      </c>
    </row>
    <row r="13" spans="1:10" ht="15">
      <c r="A13" s="93">
        <v>41</v>
      </c>
      <c r="B13" s="94" t="s">
        <v>63</v>
      </c>
      <c r="C13" s="95" t="s">
        <v>64</v>
      </c>
      <c r="D13" s="83">
        <v>20000</v>
      </c>
      <c r="E13" s="83">
        <v>663.8783774812454</v>
      </c>
      <c r="F13" s="83">
        <v>20000</v>
      </c>
      <c r="G13" s="83">
        <v>663.8783774812454</v>
      </c>
      <c r="H13" s="84">
        <v>20000</v>
      </c>
      <c r="I13" s="116">
        <v>663.8783774812454</v>
      </c>
      <c r="J13" s="89">
        <v>2</v>
      </c>
    </row>
    <row r="14" spans="1:10" ht="15">
      <c r="A14" s="140" t="s">
        <v>65</v>
      </c>
      <c r="B14" s="140"/>
      <c r="C14" s="140"/>
      <c r="D14" s="96">
        <f aca="true" t="shared" si="1" ref="D14:I14">SUM(D12:D13)</f>
        <v>60000</v>
      </c>
      <c r="E14" s="97">
        <f t="shared" si="1"/>
        <v>1991.635132443736</v>
      </c>
      <c r="F14" s="97">
        <f t="shared" si="1"/>
        <v>70000</v>
      </c>
      <c r="G14" s="97">
        <f t="shared" si="1"/>
        <v>2323.5743211843587</v>
      </c>
      <c r="H14" s="97">
        <f t="shared" si="1"/>
        <v>70000</v>
      </c>
      <c r="I14" s="119">
        <f t="shared" si="1"/>
        <v>2323.5743211843587</v>
      </c>
      <c r="J14" s="91"/>
    </row>
    <row r="15" spans="4:10" ht="15">
      <c r="D15" s="92"/>
      <c r="E15" s="92"/>
      <c r="F15" s="92"/>
      <c r="G15" s="92"/>
      <c r="H15" s="92"/>
      <c r="I15" s="118"/>
      <c r="J15" s="92"/>
    </row>
    <row r="16" spans="1:10" ht="15">
      <c r="A16" s="86">
        <v>41</v>
      </c>
      <c r="B16" s="87" t="s">
        <v>66</v>
      </c>
      <c r="C16" s="88" t="s">
        <v>67</v>
      </c>
      <c r="D16" s="83">
        <v>150000</v>
      </c>
      <c r="E16" s="83">
        <v>4979.08783110934</v>
      </c>
      <c r="F16" s="83">
        <v>100000</v>
      </c>
      <c r="G16" s="83">
        <v>3319.391887406227</v>
      </c>
      <c r="H16" s="83">
        <v>50000</v>
      </c>
      <c r="I16" s="120">
        <v>1659.6959437031135</v>
      </c>
      <c r="J16" s="98">
        <v>3</v>
      </c>
    </row>
    <row r="17" spans="1:10" ht="15">
      <c r="A17" s="86">
        <v>41</v>
      </c>
      <c r="B17" s="87" t="s">
        <v>68</v>
      </c>
      <c r="C17" s="88" t="s">
        <v>69</v>
      </c>
      <c r="D17" s="83">
        <v>10000</v>
      </c>
      <c r="E17" s="83">
        <v>331.9391887406227</v>
      </c>
      <c r="F17" s="83">
        <v>10000</v>
      </c>
      <c r="G17" s="83">
        <v>331.9391887406227</v>
      </c>
      <c r="H17" s="83">
        <v>10000</v>
      </c>
      <c r="I17" s="120">
        <v>331.9391887406227</v>
      </c>
      <c r="J17" s="89">
        <v>3</v>
      </c>
    </row>
    <row r="18" spans="1:10" ht="15">
      <c r="A18" s="86">
        <v>41</v>
      </c>
      <c r="B18" s="86" t="s">
        <v>70</v>
      </c>
      <c r="C18" s="88" t="s">
        <v>71</v>
      </c>
      <c r="D18" s="83">
        <v>40000</v>
      </c>
      <c r="E18" s="83">
        <v>1327.7567549624907</v>
      </c>
      <c r="F18" s="83">
        <v>40000</v>
      </c>
      <c r="G18" s="83">
        <v>1327.7567549624907</v>
      </c>
      <c r="H18" s="83">
        <v>45000</v>
      </c>
      <c r="I18" s="120">
        <v>1493.726349332802</v>
      </c>
      <c r="J18" s="89">
        <v>3</v>
      </c>
    </row>
    <row r="19" spans="1:10" ht="15">
      <c r="A19" s="81">
        <v>43</v>
      </c>
      <c r="B19" s="81" t="s">
        <v>72</v>
      </c>
      <c r="C19" s="82" t="s">
        <v>73</v>
      </c>
      <c r="D19" s="83">
        <v>100000</v>
      </c>
      <c r="E19" s="83">
        <v>3319.391887406227</v>
      </c>
      <c r="F19" s="83">
        <v>100000</v>
      </c>
      <c r="G19" s="83">
        <v>3319.391887406227</v>
      </c>
      <c r="H19" s="83">
        <v>100000</v>
      </c>
      <c r="I19" s="121">
        <v>3319.391887406227</v>
      </c>
      <c r="J19" s="85">
        <v>3</v>
      </c>
    </row>
    <row r="20" spans="1:10" ht="15">
      <c r="A20" s="81">
        <v>41</v>
      </c>
      <c r="B20" s="81" t="s">
        <v>74</v>
      </c>
      <c r="C20" s="82" t="s">
        <v>75</v>
      </c>
      <c r="D20" s="83">
        <v>50000</v>
      </c>
      <c r="E20" s="83">
        <v>1659</v>
      </c>
      <c r="F20" s="83">
        <v>80000</v>
      </c>
      <c r="G20" s="83">
        <v>2655.5135099249815</v>
      </c>
      <c r="H20" s="83">
        <v>50000</v>
      </c>
      <c r="I20" s="121">
        <v>1659.6959437031135</v>
      </c>
      <c r="J20" s="85">
        <v>3</v>
      </c>
    </row>
    <row r="21" spans="1:10" ht="15">
      <c r="A21" s="137" t="s">
        <v>76</v>
      </c>
      <c r="B21" s="138"/>
      <c r="C21" s="139"/>
      <c r="D21" s="97">
        <f aca="true" t="shared" si="2" ref="D21:I21">SUM(D16:D20)</f>
        <v>350000</v>
      </c>
      <c r="E21" s="97">
        <f t="shared" si="2"/>
        <v>11617.17566221868</v>
      </c>
      <c r="F21" s="97">
        <f t="shared" si="2"/>
        <v>330000</v>
      </c>
      <c r="G21" s="97">
        <f t="shared" si="2"/>
        <v>10953.99322844055</v>
      </c>
      <c r="H21" s="97">
        <f t="shared" si="2"/>
        <v>255000</v>
      </c>
      <c r="I21" s="119">
        <f t="shared" si="2"/>
        <v>8464.449312885878</v>
      </c>
      <c r="J21" s="91"/>
    </row>
    <row r="22" spans="4:10" ht="15">
      <c r="D22" s="92"/>
      <c r="E22" s="92"/>
      <c r="F22" s="92"/>
      <c r="G22" s="92"/>
      <c r="H22" s="92"/>
      <c r="I22" s="118"/>
      <c r="J22" s="92"/>
    </row>
    <row r="23" spans="1:10" ht="15">
      <c r="A23" s="81">
        <v>111</v>
      </c>
      <c r="B23" s="81" t="s">
        <v>77</v>
      </c>
      <c r="C23" s="82" t="s">
        <v>9</v>
      </c>
      <c r="D23" s="83">
        <v>25000</v>
      </c>
      <c r="E23" s="83">
        <v>829.8479718515567</v>
      </c>
      <c r="F23" s="83">
        <v>25000</v>
      </c>
      <c r="G23" s="83">
        <v>829.8479718515567</v>
      </c>
      <c r="H23" s="83">
        <v>25000</v>
      </c>
      <c r="I23" s="120">
        <v>829.8479718515567</v>
      </c>
      <c r="J23" s="85">
        <v>4</v>
      </c>
    </row>
    <row r="24" spans="1:10" ht="15">
      <c r="A24" s="86">
        <v>111</v>
      </c>
      <c r="B24" s="81" t="s">
        <v>78</v>
      </c>
      <c r="C24" s="82" t="s">
        <v>79</v>
      </c>
      <c r="D24" s="83">
        <v>61000</v>
      </c>
      <c r="E24" s="83">
        <v>2024.8290513177985</v>
      </c>
      <c r="F24" s="83">
        <v>65000</v>
      </c>
      <c r="G24" s="83">
        <v>2157.6047268140474</v>
      </c>
      <c r="H24" s="83">
        <v>68000</v>
      </c>
      <c r="I24" s="120">
        <v>2257.1864834362345</v>
      </c>
      <c r="J24" s="85">
        <v>4</v>
      </c>
    </row>
    <row r="25" spans="1:10" ht="15">
      <c r="A25" s="86">
        <v>111</v>
      </c>
      <c r="B25" s="99" t="s">
        <v>80</v>
      </c>
      <c r="C25" s="82" t="s">
        <v>81</v>
      </c>
      <c r="D25" s="83">
        <v>24000</v>
      </c>
      <c r="E25" s="83">
        <v>796.6540529774945</v>
      </c>
      <c r="F25" s="83">
        <v>25000</v>
      </c>
      <c r="G25" s="83">
        <v>829.8479718515567</v>
      </c>
      <c r="H25" s="83">
        <v>27000</v>
      </c>
      <c r="I25" s="120">
        <v>896.2358095996813</v>
      </c>
      <c r="J25" s="85">
        <v>4</v>
      </c>
    </row>
    <row r="26" spans="1:10" ht="15">
      <c r="A26" s="86">
        <v>41</v>
      </c>
      <c r="B26" s="100" t="s">
        <v>82</v>
      </c>
      <c r="C26" s="88" t="s">
        <v>83</v>
      </c>
      <c r="D26" s="83">
        <v>60000</v>
      </c>
      <c r="E26" s="83">
        <v>1991.6351324437362</v>
      </c>
      <c r="F26" s="83">
        <v>60000</v>
      </c>
      <c r="G26" s="83">
        <v>1991.6351324437362</v>
      </c>
      <c r="H26" s="83">
        <v>60000</v>
      </c>
      <c r="I26" s="120">
        <v>1991.6351324437362</v>
      </c>
      <c r="J26" s="89">
        <v>4</v>
      </c>
    </row>
    <row r="27" spans="1:10" ht="15">
      <c r="A27" s="86">
        <v>41</v>
      </c>
      <c r="B27" s="100" t="s">
        <v>84</v>
      </c>
      <c r="C27" s="88" t="s">
        <v>85</v>
      </c>
      <c r="D27" s="83">
        <v>300000</v>
      </c>
      <c r="E27" s="83">
        <v>6638.783774812454</v>
      </c>
      <c r="F27" s="83">
        <v>200000</v>
      </c>
      <c r="G27" s="83">
        <v>6638.783774812454</v>
      </c>
      <c r="H27" s="83">
        <v>200000</v>
      </c>
      <c r="I27" s="120">
        <v>6638.783774812454</v>
      </c>
      <c r="J27" s="85">
        <v>4</v>
      </c>
    </row>
    <row r="28" spans="1:10" ht="15">
      <c r="A28" s="86">
        <v>41</v>
      </c>
      <c r="B28" s="100" t="s">
        <v>86</v>
      </c>
      <c r="C28" s="101" t="s">
        <v>87</v>
      </c>
      <c r="D28" s="83">
        <v>800000</v>
      </c>
      <c r="E28" s="83">
        <v>26555.135099249816</v>
      </c>
      <c r="F28" s="83">
        <v>0</v>
      </c>
      <c r="G28" s="83">
        <v>0</v>
      </c>
      <c r="H28" s="83">
        <v>0</v>
      </c>
      <c r="I28" s="120">
        <v>0</v>
      </c>
      <c r="J28" s="85">
        <v>4</v>
      </c>
    </row>
    <row r="29" spans="1:10" ht="15">
      <c r="A29" s="86">
        <v>41</v>
      </c>
      <c r="B29" s="100" t="s">
        <v>88</v>
      </c>
      <c r="C29" s="88" t="s">
        <v>89</v>
      </c>
      <c r="D29" s="83">
        <v>60000</v>
      </c>
      <c r="E29" s="83">
        <v>1991.6351324437362</v>
      </c>
      <c r="F29" s="83">
        <v>60000</v>
      </c>
      <c r="G29" s="83">
        <v>1991.6351324437362</v>
      </c>
      <c r="H29" s="83">
        <v>60000</v>
      </c>
      <c r="I29" s="120">
        <v>1991.6351324437362</v>
      </c>
      <c r="J29" s="85">
        <v>4</v>
      </c>
    </row>
    <row r="30" spans="1:10" ht="15">
      <c r="A30" s="86">
        <v>41</v>
      </c>
      <c r="B30" s="102" t="s">
        <v>90</v>
      </c>
      <c r="C30" s="88" t="s">
        <v>91</v>
      </c>
      <c r="D30" s="83">
        <v>7000</v>
      </c>
      <c r="E30" s="83">
        <v>232.3574321184359</v>
      </c>
      <c r="F30" s="83">
        <v>8000</v>
      </c>
      <c r="G30" s="83">
        <v>265.55135099249816</v>
      </c>
      <c r="H30" s="83">
        <v>9000</v>
      </c>
      <c r="I30" s="120">
        <v>298.7452698665604</v>
      </c>
      <c r="J30" s="85">
        <v>4</v>
      </c>
    </row>
    <row r="31" spans="1:10" ht="15">
      <c r="A31" s="86">
        <v>41</v>
      </c>
      <c r="B31" s="87" t="s">
        <v>92</v>
      </c>
      <c r="C31" s="101" t="s">
        <v>93</v>
      </c>
      <c r="D31" s="83">
        <v>30000</v>
      </c>
      <c r="E31" s="83">
        <v>995.8175662218681</v>
      </c>
      <c r="F31" s="83">
        <v>10000</v>
      </c>
      <c r="G31" s="83">
        <v>331.9391887406227</v>
      </c>
      <c r="H31" s="83">
        <v>10000</v>
      </c>
      <c r="I31" s="120">
        <v>331.9391887406227</v>
      </c>
      <c r="J31" s="85">
        <v>4</v>
      </c>
    </row>
    <row r="32" spans="1:10" ht="15">
      <c r="A32" s="86">
        <v>41</v>
      </c>
      <c r="B32" s="87" t="s">
        <v>94</v>
      </c>
      <c r="C32" s="101" t="s">
        <v>95</v>
      </c>
      <c r="D32" s="83">
        <v>440000</v>
      </c>
      <c r="E32" s="83">
        <v>14605.324304587399</v>
      </c>
      <c r="F32" s="83">
        <v>20000</v>
      </c>
      <c r="G32" s="83">
        <v>663.8783774812454</v>
      </c>
      <c r="H32" s="83">
        <v>20000</v>
      </c>
      <c r="I32" s="120">
        <v>663.8783774812454</v>
      </c>
      <c r="J32" s="85">
        <v>4</v>
      </c>
    </row>
    <row r="33" spans="1:10" ht="15">
      <c r="A33" s="86">
        <v>41</v>
      </c>
      <c r="B33" s="87" t="s">
        <v>96</v>
      </c>
      <c r="C33" s="101" t="s">
        <v>97</v>
      </c>
      <c r="D33" s="83">
        <v>30000</v>
      </c>
      <c r="E33" s="83">
        <v>995.8175662218681</v>
      </c>
      <c r="F33" s="83">
        <v>30000</v>
      </c>
      <c r="G33" s="83">
        <v>995.8175662218681</v>
      </c>
      <c r="H33" s="83">
        <v>30000</v>
      </c>
      <c r="I33" s="120">
        <v>995.8175662218681</v>
      </c>
      <c r="J33" s="85">
        <v>4</v>
      </c>
    </row>
    <row r="34" spans="1:10" ht="15">
      <c r="A34" s="137" t="s">
        <v>98</v>
      </c>
      <c r="B34" s="138"/>
      <c r="C34" s="139"/>
      <c r="D34" s="90">
        <f aca="true" t="shared" si="3" ref="D34:I34">SUM(D23:D33)</f>
        <v>1837000</v>
      </c>
      <c r="E34" s="90">
        <f t="shared" si="3"/>
        <v>57657.837084246166</v>
      </c>
      <c r="F34" s="90">
        <f t="shared" si="3"/>
        <v>503000</v>
      </c>
      <c r="G34" s="90">
        <f t="shared" si="3"/>
        <v>16696.54119365332</v>
      </c>
      <c r="H34" s="90">
        <f t="shared" si="3"/>
        <v>509000</v>
      </c>
      <c r="I34" s="117">
        <f t="shared" si="3"/>
        <v>16895.704706897694</v>
      </c>
      <c r="J34" s="91"/>
    </row>
    <row r="35" spans="4:10" ht="15">
      <c r="D35" s="92"/>
      <c r="E35" s="92"/>
      <c r="F35" s="92"/>
      <c r="G35" s="92"/>
      <c r="H35" s="92"/>
      <c r="I35" s="118"/>
      <c r="J35" s="92"/>
    </row>
    <row r="36" spans="1:10" ht="15">
      <c r="A36" s="86">
        <v>41</v>
      </c>
      <c r="B36" s="86" t="s">
        <v>99</v>
      </c>
      <c r="C36" s="88" t="s">
        <v>100</v>
      </c>
      <c r="D36" s="83">
        <v>50000</v>
      </c>
      <c r="E36" s="83">
        <v>1659.6959437031135</v>
      </c>
      <c r="F36" s="83">
        <v>55000</v>
      </c>
      <c r="G36" s="83">
        <v>1825.6655380734248</v>
      </c>
      <c r="H36" s="83">
        <v>60000</v>
      </c>
      <c r="I36" s="120">
        <v>1991.6351324437362</v>
      </c>
      <c r="J36" s="89">
        <v>5</v>
      </c>
    </row>
    <row r="37" spans="1:10" ht="15">
      <c r="A37" s="86">
        <v>41</v>
      </c>
      <c r="B37" s="87" t="s">
        <v>101</v>
      </c>
      <c r="C37" s="88" t="s">
        <v>102</v>
      </c>
      <c r="D37" s="83">
        <v>90000</v>
      </c>
      <c r="E37" s="83">
        <v>2987.452698665604</v>
      </c>
      <c r="F37" s="83">
        <v>30000</v>
      </c>
      <c r="G37" s="83">
        <v>995.8175662218681</v>
      </c>
      <c r="H37" s="83">
        <v>10000</v>
      </c>
      <c r="I37" s="120">
        <v>331.9391887406227</v>
      </c>
      <c r="J37" s="89">
        <v>5</v>
      </c>
    </row>
    <row r="38" spans="1:10" ht="15">
      <c r="A38" s="86">
        <v>41</v>
      </c>
      <c r="B38" s="87" t="s">
        <v>103</v>
      </c>
      <c r="C38" s="88" t="s">
        <v>104</v>
      </c>
      <c r="D38" s="83">
        <v>10000</v>
      </c>
      <c r="E38" s="83">
        <v>331.9391887406227</v>
      </c>
      <c r="F38" s="83">
        <v>15000</v>
      </c>
      <c r="G38" s="83">
        <v>497.90878311093405</v>
      </c>
      <c r="H38" s="83">
        <v>15000</v>
      </c>
      <c r="I38" s="120">
        <v>497.90878311093405</v>
      </c>
      <c r="J38" s="89">
        <v>5</v>
      </c>
    </row>
    <row r="39" spans="1:10" ht="15">
      <c r="A39" s="86">
        <v>41</v>
      </c>
      <c r="B39" s="87" t="s">
        <v>105</v>
      </c>
      <c r="C39" s="88" t="s">
        <v>106</v>
      </c>
      <c r="D39" s="83">
        <v>180000</v>
      </c>
      <c r="E39" s="83">
        <v>5974.905397331208</v>
      </c>
      <c r="F39" s="83">
        <v>50000</v>
      </c>
      <c r="G39" s="83">
        <v>1659.6959437031135</v>
      </c>
      <c r="H39" s="83">
        <v>50000</v>
      </c>
      <c r="I39" s="120">
        <v>1659.6959437031135</v>
      </c>
      <c r="J39" s="89">
        <v>5</v>
      </c>
    </row>
    <row r="40" spans="1:10" ht="15">
      <c r="A40" s="86">
        <v>41</v>
      </c>
      <c r="B40" s="87" t="s">
        <v>107</v>
      </c>
      <c r="C40" s="88" t="s">
        <v>108</v>
      </c>
      <c r="D40" s="83">
        <v>50000</v>
      </c>
      <c r="E40" s="83">
        <v>1659.6959437031135</v>
      </c>
      <c r="F40" s="83">
        <v>60000</v>
      </c>
      <c r="G40" s="83">
        <v>1991.6351324437362</v>
      </c>
      <c r="H40" s="83">
        <v>65000</v>
      </c>
      <c r="I40" s="120">
        <v>2157.6047268140474</v>
      </c>
      <c r="J40" s="89">
        <v>5</v>
      </c>
    </row>
    <row r="41" spans="1:10" ht="15">
      <c r="A41" s="86">
        <v>41</v>
      </c>
      <c r="B41" s="87" t="s">
        <v>109</v>
      </c>
      <c r="C41" s="88" t="s">
        <v>110</v>
      </c>
      <c r="D41" s="83">
        <v>110000</v>
      </c>
      <c r="E41" s="83">
        <v>3651.3310761468497</v>
      </c>
      <c r="F41" s="83">
        <v>60000</v>
      </c>
      <c r="G41" s="83">
        <v>1991.6351324437362</v>
      </c>
      <c r="H41" s="83">
        <v>60000</v>
      </c>
      <c r="I41" s="120">
        <v>1991.6351324437362</v>
      </c>
      <c r="J41" s="89">
        <v>5</v>
      </c>
    </row>
    <row r="42" spans="1:10" ht="15">
      <c r="A42" s="86">
        <v>41</v>
      </c>
      <c r="B42" s="87" t="s">
        <v>111</v>
      </c>
      <c r="C42" s="88" t="s">
        <v>112</v>
      </c>
      <c r="D42" s="83">
        <v>20000</v>
      </c>
      <c r="E42" s="83">
        <v>663.8783774812454</v>
      </c>
      <c r="F42" s="83">
        <v>25000</v>
      </c>
      <c r="G42" s="83">
        <v>829.8479718515567</v>
      </c>
      <c r="H42" s="83">
        <v>25000</v>
      </c>
      <c r="I42" s="120">
        <v>829.8479718515567</v>
      </c>
      <c r="J42" s="89">
        <v>5</v>
      </c>
    </row>
    <row r="43" spans="1:10" ht="15">
      <c r="A43" s="86">
        <v>41</v>
      </c>
      <c r="B43" s="87" t="s">
        <v>113</v>
      </c>
      <c r="C43" s="88" t="s">
        <v>114</v>
      </c>
      <c r="D43" s="83">
        <v>50000</v>
      </c>
      <c r="E43" s="83">
        <v>1659.6959437031135</v>
      </c>
      <c r="F43" s="83">
        <v>50000</v>
      </c>
      <c r="G43" s="83">
        <v>1659.6959437031135</v>
      </c>
      <c r="H43" s="83">
        <v>50000</v>
      </c>
      <c r="I43" s="120">
        <v>1659.6959437031135</v>
      </c>
      <c r="J43" s="89">
        <v>5</v>
      </c>
    </row>
    <row r="44" spans="1:10" ht="15">
      <c r="A44" s="86">
        <v>41</v>
      </c>
      <c r="B44" s="102" t="s">
        <v>115</v>
      </c>
      <c r="C44" s="88" t="s">
        <v>116</v>
      </c>
      <c r="D44" s="83">
        <v>40000</v>
      </c>
      <c r="E44" s="83">
        <v>1327.7567549624907</v>
      </c>
      <c r="F44" s="83">
        <v>40000</v>
      </c>
      <c r="G44" s="83">
        <v>1327.7567549624907</v>
      </c>
      <c r="H44" s="83">
        <v>40000</v>
      </c>
      <c r="I44" s="120">
        <v>1327.7567549624907</v>
      </c>
      <c r="J44" s="89">
        <v>5</v>
      </c>
    </row>
    <row r="45" spans="1:10" ht="15">
      <c r="A45" s="81">
        <v>41</v>
      </c>
      <c r="B45" s="81" t="s">
        <v>117</v>
      </c>
      <c r="C45" s="82" t="s">
        <v>118</v>
      </c>
      <c r="D45" s="83">
        <v>400000</v>
      </c>
      <c r="E45" s="83">
        <v>13277.567549624908</v>
      </c>
      <c r="F45" s="83">
        <v>0</v>
      </c>
      <c r="G45" s="83">
        <v>0</v>
      </c>
      <c r="H45" s="83">
        <v>0</v>
      </c>
      <c r="I45" s="121">
        <v>0</v>
      </c>
      <c r="J45" s="85">
        <v>5</v>
      </c>
    </row>
    <row r="46" spans="1:10" ht="15">
      <c r="A46" s="137" t="s">
        <v>119</v>
      </c>
      <c r="B46" s="138"/>
      <c r="C46" s="139"/>
      <c r="D46" s="90">
        <f aca="true" t="shared" si="4" ref="D46:I46">SUM(D36:D45)</f>
        <v>1000000</v>
      </c>
      <c r="E46" s="90">
        <f t="shared" si="4"/>
        <v>33193.91887406227</v>
      </c>
      <c r="F46" s="90">
        <f t="shared" si="4"/>
        <v>385000</v>
      </c>
      <c r="G46" s="90">
        <f t="shared" si="4"/>
        <v>12779.658766513974</v>
      </c>
      <c r="H46" s="90">
        <f t="shared" si="4"/>
        <v>375000</v>
      </c>
      <c r="I46" s="117">
        <f t="shared" si="4"/>
        <v>12447.71957777335</v>
      </c>
      <c r="J46" s="91"/>
    </row>
    <row r="47" spans="4:10" ht="15">
      <c r="D47" s="92"/>
      <c r="E47" s="92"/>
      <c r="F47" s="92"/>
      <c r="G47" s="92"/>
      <c r="H47" s="92"/>
      <c r="I47" s="118"/>
      <c r="J47" s="92"/>
    </row>
    <row r="48" spans="1:10" ht="15">
      <c r="A48" s="86">
        <v>41</v>
      </c>
      <c r="B48" s="87" t="s">
        <v>120</v>
      </c>
      <c r="C48" s="88" t="s">
        <v>121</v>
      </c>
      <c r="D48" s="83">
        <v>400000</v>
      </c>
      <c r="E48" s="83">
        <v>13277.567549624908</v>
      </c>
      <c r="F48" s="83">
        <v>100000</v>
      </c>
      <c r="G48" s="83">
        <v>3319.391887406227</v>
      </c>
      <c r="H48" s="83">
        <v>100000</v>
      </c>
      <c r="I48" s="120">
        <v>3319.391887406227</v>
      </c>
      <c r="J48" s="85">
        <v>6</v>
      </c>
    </row>
    <row r="49" spans="1:10" ht="15">
      <c r="A49" s="86">
        <v>41</v>
      </c>
      <c r="B49" s="86" t="s">
        <v>122</v>
      </c>
      <c r="C49" s="88" t="s">
        <v>123</v>
      </c>
      <c r="D49" s="83">
        <v>1300000</v>
      </c>
      <c r="E49" s="83">
        <v>43152.09453628095</v>
      </c>
      <c r="F49" s="83">
        <v>1500000</v>
      </c>
      <c r="G49" s="83">
        <v>49790.87831109341</v>
      </c>
      <c r="H49" s="83">
        <v>1600000</v>
      </c>
      <c r="I49" s="120">
        <v>53110.27019849963</v>
      </c>
      <c r="J49" s="85">
        <v>6</v>
      </c>
    </row>
    <row r="50" spans="1:10" ht="15">
      <c r="A50" s="86">
        <v>41</v>
      </c>
      <c r="B50" s="100" t="s">
        <v>124</v>
      </c>
      <c r="C50" s="88" t="s">
        <v>125</v>
      </c>
      <c r="D50" s="83">
        <v>30000</v>
      </c>
      <c r="E50" s="83">
        <v>995.8175662218681</v>
      </c>
      <c r="F50" s="83">
        <v>35000</v>
      </c>
      <c r="G50" s="83">
        <v>1161.7871605921794</v>
      </c>
      <c r="H50" s="83">
        <v>40000</v>
      </c>
      <c r="I50" s="120">
        <v>1327.7567549624907</v>
      </c>
      <c r="J50" s="103">
        <v>6</v>
      </c>
    </row>
    <row r="51" spans="1:10" ht="15">
      <c r="A51" s="86">
        <v>41</v>
      </c>
      <c r="B51" s="86" t="s">
        <v>126</v>
      </c>
      <c r="C51" s="88" t="s">
        <v>127</v>
      </c>
      <c r="D51" s="83">
        <v>200000</v>
      </c>
      <c r="E51" s="83">
        <v>6638.783774812454</v>
      </c>
      <c r="F51" s="83">
        <v>0</v>
      </c>
      <c r="G51" s="83">
        <v>0</v>
      </c>
      <c r="H51" s="83">
        <v>0</v>
      </c>
      <c r="I51" s="120">
        <v>0</v>
      </c>
      <c r="J51" s="85">
        <v>6</v>
      </c>
    </row>
    <row r="52" spans="1:10" ht="15">
      <c r="A52" s="81">
        <v>41</v>
      </c>
      <c r="B52" s="81" t="s">
        <v>128</v>
      </c>
      <c r="C52" s="82" t="s">
        <v>129</v>
      </c>
      <c r="D52" s="83">
        <v>5600000</v>
      </c>
      <c r="E52" s="83">
        <v>185885.94569474872</v>
      </c>
      <c r="F52" s="83">
        <v>4764000</v>
      </c>
      <c r="G52" s="83">
        <v>158135.82951603265</v>
      </c>
      <c r="H52" s="83">
        <v>5199000</v>
      </c>
      <c r="I52" s="121">
        <v>172575.18422624975</v>
      </c>
      <c r="J52" s="85">
        <v>6</v>
      </c>
    </row>
    <row r="53" spans="1:10" ht="15">
      <c r="A53" s="81">
        <v>41</v>
      </c>
      <c r="B53" s="99" t="s">
        <v>130</v>
      </c>
      <c r="C53" s="82" t="s">
        <v>131</v>
      </c>
      <c r="D53" s="83">
        <v>400000</v>
      </c>
      <c r="E53" s="83">
        <f>D53/30.126</f>
        <v>13277.567549624908</v>
      </c>
      <c r="F53" s="83">
        <v>0</v>
      </c>
      <c r="G53" s="83">
        <f>F53/30.126</f>
        <v>0</v>
      </c>
      <c r="H53" s="83">
        <v>0</v>
      </c>
      <c r="I53" s="121">
        <f>H53/30.126</f>
        <v>0</v>
      </c>
      <c r="J53" s="85">
        <v>6</v>
      </c>
    </row>
    <row r="54" spans="1:10" ht="15">
      <c r="A54" s="137" t="s">
        <v>132</v>
      </c>
      <c r="B54" s="138"/>
      <c r="C54" s="139"/>
      <c r="D54" s="90">
        <f aca="true" t="shared" si="5" ref="D54:I54">SUM(D48:D53)</f>
        <v>7930000</v>
      </c>
      <c r="E54" s="90">
        <f t="shared" si="5"/>
        <v>263227.7766713138</v>
      </c>
      <c r="F54" s="90">
        <f t="shared" si="5"/>
        <v>6399000</v>
      </c>
      <c r="G54" s="90">
        <f t="shared" si="5"/>
        <v>212407.88687512447</v>
      </c>
      <c r="H54" s="90">
        <f t="shared" si="5"/>
        <v>6939000</v>
      </c>
      <c r="I54" s="117">
        <f t="shared" si="5"/>
        <v>230332.6030671181</v>
      </c>
      <c r="J54" s="91"/>
    </row>
    <row r="55" spans="4:10" ht="15">
      <c r="D55" s="92"/>
      <c r="E55" s="92"/>
      <c r="F55" s="92"/>
      <c r="G55" s="92"/>
      <c r="H55" s="92"/>
      <c r="I55" s="118"/>
      <c r="J55" s="92"/>
    </row>
    <row r="56" spans="1:10" ht="15">
      <c r="A56" s="86">
        <v>41</v>
      </c>
      <c r="B56" s="86" t="s">
        <v>133</v>
      </c>
      <c r="C56" s="88" t="s">
        <v>134</v>
      </c>
      <c r="D56" s="83">
        <v>1000000</v>
      </c>
      <c r="E56" s="83">
        <v>33193.91887406227</v>
      </c>
      <c r="F56" s="83">
        <v>700000</v>
      </c>
      <c r="G56" s="83">
        <v>23235.74321184359</v>
      </c>
      <c r="H56" s="83">
        <v>800000</v>
      </c>
      <c r="I56" s="120">
        <v>26555.135099249816</v>
      </c>
      <c r="J56" s="104">
        <v>7</v>
      </c>
    </row>
    <row r="57" spans="1:10" ht="15">
      <c r="A57" s="81">
        <v>41</v>
      </c>
      <c r="B57" s="81" t="s">
        <v>135</v>
      </c>
      <c r="C57" s="82" t="s">
        <v>136</v>
      </c>
      <c r="D57" s="83">
        <v>8000000</v>
      </c>
      <c r="E57" s="83">
        <v>265551.35099249816</v>
      </c>
      <c r="F57" s="83">
        <v>0</v>
      </c>
      <c r="G57" s="83">
        <v>0</v>
      </c>
      <c r="H57" s="83">
        <v>0</v>
      </c>
      <c r="I57" s="121">
        <v>0</v>
      </c>
      <c r="J57" s="85">
        <v>7</v>
      </c>
    </row>
    <row r="58" spans="1:10" ht="15">
      <c r="A58" s="81">
        <v>41</v>
      </c>
      <c r="B58" s="81" t="s">
        <v>137</v>
      </c>
      <c r="C58" s="82" t="s">
        <v>138</v>
      </c>
      <c r="D58" s="83">
        <v>300000</v>
      </c>
      <c r="E58" s="83">
        <v>9958.17566221868</v>
      </c>
      <c r="F58" s="83">
        <v>0</v>
      </c>
      <c r="G58" s="83">
        <v>0</v>
      </c>
      <c r="H58" s="83">
        <v>0</v>
      </c>
      <c r="I58" s="121">
        <v>0</v>
      </c>
      <c r="J58" s="85">
        <v>7</v>
      </c>
    </row>
    <row r="59" spans="1:10" ht="15">
      <c r="A59" s="81">
        <v>41</v>
      </c>
      <c r="B59" s="81" t="s">
        <v>139</v>
      </c>
      <c r="C59" s="82" t="s">
        <v>140</v>
      </c>
      <c r="D59" s="83">
        <v>350000</v>
      </c>
      <c r="E59" s="83">
        <v>11617.871605921795</v>
      </c>
      <c r="F59" s="83">
        <v>0</v>
      </c>
      <c r="G59" s="83">
        <v>0</v>
      </c>
      <c r="H59" s="83">
        <v>0</v>
      </c>
      <c r="I59" s="121">
        <v>0</v>
      </c>
      <c r="J59" s="85">
        <v>7</v>
      </c>
    </row>
    <row r="60" spans="1:10" ht="15">
      <c r="A60" s="81">
        <v>41</v>
      </c>
      <c r="B60" s="81" t="s">
        <v>141</v>
      </c>
      <c r="C60" s="82" t="s">
        <v>142</v>
      </c>
      <c r="D60" s="83">
        <v>400000</v>
      </c>
      <c r="E60" s="83">
        <v>13277.567549624908</v>
      </c>
      <c r="F60" s="83">
        <v>0</v>
      </c>
      <c r="G60" s="83">
        <v>0</v>
      </c>
      <c r="H60" s="83">
        <v>0</v>
      </c>
      <c r="I60" s="121">
        <v>0</v>
      </c>
      <c r="J60" s="85">
        <v>7</v>
      </c>
    </row>
    <row r="61" spans="1:10" ht="15">
      <c r="A61" s="137" t="s">
        <v>143</v>
      </c>
      <c r="B61" s="138"/>
      <c r="C61" s="139"/>
      <c r="D61" s="90">
        <f aca="true" t="shared" si="6" ref="D61:I61">SUM(D56:D60)</f>
        <v>10050000</v>
      </c>
      <c r="E61" s="90">
        <f t="shared" si="6"/>
        <v>333598.8846843257</v>
      </c>
      <c r="F61" s="90">
        <f t="shared" si="6"/>
        <v>700000</v>
      </c>
      <c r="G61" s="90">
        <f t="shared" si="6"/>
        <v>23235.74321184359</v>
      </c>
      <c r="H61" s="90">
        <f t="shared" si="6"/>
        <v>800000</v>
      </c>
      <c r="I61" s="117">
        <f t="shared" si="6"/>
        <v>26555.135099249816</v>
      </c>
      <c r="J61" s="91"/>
    </row>
    <row r="62" spans="4:10" ht="15">
      <c r="D62" s="92"/>
      <c r="E62" s="92"/>
      <c r="F62" s="92"/>
      <c r="G62" s="92"/>
      <c r="H62" s="92"/>
      <c r="I62" s="118"/>
      <c r="J62" s="92"/>
    </row>
    <row r="63" spans="1:10" ht="15">
      <c r="A63" s="86">
        <v>111</v>
      </c>
      <c r="B63" s="87" t="s">
        <v>144</v>
      </c>
      <c r="C63" s="88" t="s">
        <v>145</v>
      </c>
      <c r="D63" s="83">
        <v>7426000</v>
      </c>
      <c r="E63" s="83">
        <v>246498.0415587864</v>
      </c>
      <c r="F63" s="83">
        <v>7775000</v>
      </c>
      <c r="G63" s="83">
        <v>258082.71924583416</v>
      </c>
      <c r="H63" s="84">
        <v>8106000</v>
      </c>
      <c r="I63" s="116">
        <v>269069.90639314876</v>
      </c>
      <c r="J63" s="85">
        <v>8</v>
      </c>
    </row>
    <row r="64" spans="1:10" ht="15">
      <c r="A64" s="86">
        <v>41</v>
      </c>
      <c r="B64" s="100" t="s">
        <v>146</v>
      </c>
      <c r="C64" s="88" t="s">
        <v>147</v>
      </c>
      <c r="D64" s="83">
        <v>2760000</v>
      </c>
      <c r="E64" s="83">
        <v>91615.21609241187</v>
      </c>
      <c r="F64" s="83">
        <v>2498000</v>
      </c>
      <c r="G64" s="83">
        <v>82918.40934740755</v>
      </c>
      <c r="H64" s="84">
        <v>2474000</v>
      </c>
      <c r="I64" s="116">
        <v>82121.75529443006</v>
      </c>
      <c r="J64" s="85">
        <v>8</v>
      </c>
    </row>
    <row r="65" spans="1:10" ht="15">
      <c r="A65" s="86">
        <v>41</v>
      </c>
      <c r="B65" s="100" t="s">
        <v>148</v>
      </c>
      <c r="C65" s="88" t="s">
        <v>149</v>
      </c>
      <c r="D65" s="83">
        <v>1589000</v>
      </c>
      <c r="E65" s="83">
        <v>52745.13709088495</v>
      </c>
      <c r="F65" s="83">
        <v>1766000</v>
      </c>
      <c r="G65" s="83">
        <v>58620.46073159397</v>
      </c>
      <c r="H65" s="84">
        <v>1600000</v>
      </c>
      <c r="I65" s="116">
        <v>53110.27019849963</v>
      </c>
      <c r="J65" s="85">
        <v>8</v>
      </c>
    </row>
    <row r="66" spans="1:10" ht="15">
      <c r="A66" s="86">
        <v>41</v>
      </c>
      <c r="B66" s="87" t="s">
        <v>150</v>
      </c>
      <c r="C66" s="88" t="s">
        <v>151</v>
      </c>
      <c r="D66" s="83">
        <v>456000</v>
      </c>
      <c r="E66" s="83">
        <v>15136.427006572396</v>
      </c>
      <c r="F66" s="83">
        <v>244000</v>
      </c>
      <c r="G66" s="83">
        <v>8099.316205271194</v>
      </c>
      <c r="H66" s="84">
        <v>262000</v>
      </c>
      <c r="I66" s="116">
        <v>8696.806745004315</v>
      </c>
      <c r="J66" s="85">
        <v>8</v>
      </c>
    </row>
    <row r="67" spans="1:10" ht="15">
      <c r="A67" s="86">
        <v>41</v>
      </c>
      <c r="B67" s="87" t="s">
        <v>152</v>
      </c>
      <c r="C67" s="88" t="s">
        <v>153</v>
      </c>
      <c r="D67" s="83">
        <v>400000</v>
      </c>
      <c r="E67" s="83">
        <v>13277.567549624908</v>
      </c>
      <c r="F67" s="83">
        <v>0</v>
      </c>
      <c r="G67" s="83">
        <v>0</v>
      </c>
      <c r="H67" s="84">
        <v>0</v>
      </c>
      <c r="I67" s="116">
        <v>0</v>
      </c>
      <c r="J67" s="85">
        <v>8</v>
      </c>
    </row>
    <row r="68" spans="1:10" ht="15">
      <c r="A68" s="86">
        <v>41</v>
      </c>
      <c r="B68" s="87" t="s">
        <v>154</v>
      </c>
      <c r="C68" s="88" t="s">
        <v>155</v>
      </c>
      <c r="D68" s="83">
        <v>900000</v>
      </c>
      <c r="E68" s="83">
        <v>29874.526986656045</v>
      </c>
      <c r="F68" s="83">
        <v>0</v>
      </c>
      <c r="G68" s="83">
        <v>0</v>
      </c>
      <c r="H68" s="84">
        <v>0</v>
      </c>
      <c r="I68" s="116">
        <v>0</v>
      </c>
      <c r="J68" s="85">
        <v>8</v>
      </c>
    </row>
    <row r="69" spans="1:10" ht="15">
      <c r="A69" s="86">
        <v>111</v>
      </c>
      <c r="B69" s="100">
        <v>584</v>
      </c>
      <c r="C69" s="88" t="s">
        <v>156</v>
      </c>
      <c r="D69" s="83">
        <v>150000</v>
      </c>
      <c r="E69" s="83">
        <v>4979.08783110934</v>
      </c>
      <c r="F69" s="83">
        <v>150000</v>
      </c>
      <c r="G69" s="83">
        <v>4979.08783110934</v>
      </c>
      <c r="H69" s="84">
        <v>150000</v>
      </c>
      <c r="I69" s="116">
        <v>4979.08783110934</v>
      </c>
      <c r="J69" s="85">
        <v>8</v>
      </c>
    </row>
    <row r="70" spans="1:10" ht="15">
      <c r="A70" s="86">
        <v>41</v>
      </c>
      <c r="B70" s="100">
        <v>584</v>
      </c>
      <c r="C70" s="88" t="s">
        <v>157</v>
      </c>
      <c r="D70" s="83">
        <v>150000</v>
      </c>
      <c r="E70" s="83">
        <f>D70/30.126</f>
        <v>4979.08783110934</v>
      </c>
      <c r="F70" s="83">
        <v>150000</v>
      </c>
      <c r="G70" s="83">
        <f>F70/30.126</f>
        <v>4979.08783110934</v>
      </c>
      <c r="H70" s="84">
        <v>150000</v>
      </c>
      <c r="I70" s="116">
        <f>H70/30.126</f>
        <v>4979.08783110934</v>
      </c>
      <c r="J70" s="85">
        <v>8</v>
      </c>
    </row>
    <row r="71" spans="1:10" ht="15">
      <c r="A71" s="137" t="s">
        <v>158</v>
      </c>
      <c r="B71" s="138"/>
      <c r="C71" s="139"/>
      <c r="D71" s="90">
        <f aca="true" t="shared" si="7" ref="D71:I71">SUM(D62:D70)</f>
        <v>13831000</v>
      </c>
      <c r="E71" s="90">
        <f t="shared" si="7"/>
        <v>459105.0919471553</v>
      </c>
      <c r="F71" s="90">
        <f t="shared" si="7"/>
        <v>12583000</v>
      </c>
      <c r="G71" s="90">
        <f t="shared" si="7"/>
        <v>417679.0811923255</v>
      </c>
      <c r="H71" s="90">
        <f t="shared" si="7"/>
        <v>12742000</v>
      </c>
      <c r="I71" s="117">
        <f t="shared" si="7"/>
        <v>422956.91429330147</v>
      </c>
      <c r="J71" s="91"/>
    </row>
    <row r="72" spans="4:10" ht="15">
      <c r="D72" s="92"/>
      <c r="E72" s="92"/>
      <c r="F72" s="92"/>
      <c r="G72" s="92"/>
      <c r="H72" s="92"/>
      <c r="I72" s="118"/>
      <c r="J72" s="92"/>
    </row>
    <row r="73" spans="1:10" ht="15">
      <c r="A73" s="86">
        <v>41</v>
      </c>
      <c r="B73" s="100" t="s">
        <v>159</v>
      </c>
      <c r="C73" s="105" t="s">
        <v>160</v>
      </c>
      <c r="D73" s="83">
        <v>25000</v>
      </c>
      <c r="E73" s="83">
        <v>829.8479718515567</v>
      </c>
      <c r="F73" s="83">
        <v>25000</v>
      </c>
      <c r="G73" s="83">
        <v>829.8479718515567</v>
      </c>
      <c r="H73" s="83">
        <v>25000</v>
      </c>
      <c r="I73" s="120">
        <v>829.8479718515567</v>
      </c>
      <c r="J73" s="85">
        <v>9</v>
      </c>
    </row>
    <row r="74" spans="1:10" ht="15">
      <c r="A74" s="86">
        <v>41</v>
      </c>
      <c r="B74" s="100" t="s">
        <v>159</v>
      </c>
      <c r="C74" s="101" t="s">
        <v>161</v>
      </c>
      <c r="D74" s="83">
        <v>350000</v>
      </c>
      <c r="E74" s="83">
        <v>14937.263493328022</v>
      </c>
      <c r="F74" s="83">
        <v>325000</v>
      </c>
      <c r="G74" s="83">
        <v>10788.023634070238</v>
      </c>
      <c r="H74" s="83">
        <v>325000</v>
      </c>
      <c r="I74" s="120">
        <v>10788.023634070238</v>
      </c>
      <c r="J74" s="85">
        <v>9</v>
      </c>
    </row>
    <row r="75" spans="1:10" ht="15">
      <c r="A75" s="86">
        <v>41</v>
      </c>
      <c r="B75" s="87" t="s">
        <v>162</v>
      </c>
      <c r="C75" s="88" t="s">
        <v>163</v>
      </c>
      <c r="D75" s="83">
        <v>20000</v>
      </c>
      <c r="E75" s="83">
        <v>663.8783774812454</v>
      </c>
      <c r="F75" s="83">
        <v>30000</v>
      </c>
      <c r="G75" s="83">
        <v>995.8175662218681</v>
      </c>
      <c r="H75" s="83">
        <v>30000</v>
      </c>
      <c r="I75" s="120">
        <v>995.8175662218681</v>
      </c>
      <c r="J75" s="85">
        <v>9</v>
      </c>
    </row>
    <row r="76" spans="1:10" ht="15">
      <c r="A76" s="86">
        <v>41</v>
      </c>
      <c r="B76" s="87" t="s">
        <v>164</v>
      </c>
      <c r="C76" s="88" t="s">
        <v>100</v>
      </c>
      <c r="D76" s="83">
        <v>60000</v>
      </c>
      <c r="E76" s="83">
        <v>1991.6351324437362</v>
      </c>
      <c r="F76" s="83">
        <v>60000</v>
      </c>
      <c r="G76" s="83">
        <v>1991.6351324437362</v>
      </c>
      <c r="H76" s="83">
        <v>65000</v>
      </c>
      <c r="I76" s="120">
        <v>2157.6047268140474</v>
      </c>
      <c r="J76" s="85">
        <v>9</v>
      </c>
    </row>
    <row r="77" spans="1:10" ht="15">
      <c r="A77" s="81">
        <v>41</v>
      </c>
      <c r="B77" s="81" t="s">
        <v>165</v>
      </c>
      <c r="C77" s="82" t="s">
        <v>166</v>
      </c>
      <c r="D77" s="83">
        <v>1200000</v>
      </c>
      <c r="E77" s="83">
        <v>39832.70264887472</v>
      </c>
      <c r="F77" s="83">
        <v>0</v>
      </c>
      <c r="G77" s="83">
        <v>0</v>
      </c>
      <c r="H77" s="83">
        <v>0</v>
      </c>
      <c r="I77" s="121">
        <v>0</v>
      </c>
      <c r="J77" s="85">
        <v>9</v>
      </c>
    </row>
    <row r="78" spans="1:10" ht="15">
      <c r="A78" s="81">
        <v>41</v>
      </c>
      <c r="B78" s="81" t="s">
        <v>165</v>
      </c>
      <c r="C78" s="82" t="s">
        <v>167</v>
      </c>
      <c r="D78" s="83">
        <v>400000</v>
      </c>
      <c r="E78" s="83">
        <v>13277.567549624908</v>
      </c>
      <c r="F78" s="83">
        <v>0</v>
      </c>
      <c r="G78" s="83">
        <v>0</v>
      </c>
      <c r="H78" s="83">
        <v>0</v>
      </c>
      <c r="I78" s="121">
        <v>0</v>
      </c>
      <c r="J78" s="85">
        <v>9</v>
      </c>
    </row>
    <row r="79" spans="1:10" ht="15">
      <c r="A79" s="137" t="s">
        <v>168</v>
      </c>
      <c r="B79" s="138"/>
      <c r="C79" s="139"/>
      <c r="D79" s="90">
        <f aca="true" t="shared" si="8" ref="D79:I79">SUM(D73:D78)</f>
        <v>2055000</v>
      </c>
      <c r="E79" s="90">
        <f t="shared" si="8"/>
        <v>71532.89517360418</v>
      </c>
      <c r="F79" s="90">
        <f t="shared" si="8"/>
        <v>440000</v>
      </c>
      <c r="G79" s="90">
        <f t="shared" si="8"/>
        <v>14605.324304587399</v>
      </c>
      <c r="H79" s="90">
        <f t="shared" si="8"/>
        <v>445000</v>
      </c>
      <c r="I79" s="117">
        <f t="shared" si="8"/>
        <v>14771.293898957709</v>
      </c>
      <c r="J79" s="91"/>
    </row>
    <row r="80" spans="4:10" ht="15">
      <c r="D80" s="92"/>
      <c r="E80" s="92"/>
      <c r="F80" s="92"/>
      <c r="G80" s="92"/>
      <c r="H80" s="92"/>
      <c r="I80" s="118"/>
      <c r="J80" s="92"/>
    </row>
    <row r="81" spans="1:10" ht="15">
      <c r="A81" s="86">
        <v>41</v>
      </c>
      <c r="B81" s="100" t="s">
        <v>169</v>
      </c>
      <c r="C81" s="88" t="s">
        <v>170</v>
      </c>
      <c r="D81" s="83">
        <v>700000</v>
      </c>
      <c r="E81" s="83">
        <v>23235.74321184359</v>
      </c>
      <c r="F81" s="83">
        <v>0</v>
      </c>
      <c r="G81" s="83">
        <v>0</v>
      </c>
      <c r="H81" s="83">
        <v>0</v>
      </c>
      <c r="I81" s="120">
        <v>0</v>
      </c>
      <c r="J81" s="89">
        <v>10</v>
      </c>
    </row>
    <row r="82" spans="1:10" ht="15">
      <c r="A82" s="86">
        <v>41</v>
      </c>
      <c r="B82" s="87" t="s">
        <v>171</v>
      </c>
      <c r="C82" s="88" t="s">
        <v>172</v>
      </c>
      <c r="D82" s="83">
        <v>80000</v>
      </c>
      <c r="E82" s="83">
        <v>2655.5135099249815</v>
      </c>
      <c r="F82" s="83">
        <v>90000</v>
      </c>
      <c r="G82" s="83">
        <v>2987.452698665604</v>
      </c>
      <c r="H82" s="83">
        <v>90000</v>
      </c>
      <c r="I82" s="120">
        <v>2987.452698665604</v>
      </c>
      <c r="J82" s="85">
        <v>10</v>
      </c>
    </row>
    <row r="83" spans="1:10" ht="15">
      <c r="A83" s="86">
        <v>41</v>
      </c>
      <c r="B83" s="87" t="s">
        <v>173</v>
      </c>
      <c r="C83" s="88" t="s">
        <v>174</v>
      </c>
      <c r="D83" s="83">
        <v>65000</v>
      </c>
      <c r="E83" s="83">
        <v>2157.6047268140474</v>
      </c>
      <c r="F83" s="83">
        <v>70000</v>
      </c>
      <c r="G83" s="83">
        <v>2323.5743211843587</v>
      </c>
      <c r="H83" s="83">
        <v>80000</v>
      </c>
      <c r="I83" s="120">
        <v>2655.5135099249815</v>
      </c>
      <c r="J83" s="85">
        <v>10</v>
      </c>
    </row>
    <row r="84" spans="1:10" ht="15">
      <c r="A84" s="86">
        <v>41</v>
      </c>
      <c r="B84" s="87" t="s">
        <v>175</v>
      </c>
      <c r="C84" s="88" t="s">
        <v>176</v>
      </c>
      <c r="D84" s="83">
        <v>80000</v>
      </c>
      <c r="E84" s="83">
        <v>2655.5135099249815</v>
      </c>
      <c r="F84" s="83">
        <v>80000</v>
      </c>
      <c r="G84" s="83">
        <v>2655.5135099249815</v>
      </c>
      <c r="H84" s="83">
        <v>80000</v>
      </c>
      <c r="I84" s="120">
        <v>2655.5135099249815</v>
      </c>
      <c r="J84" s="85">
        <v>10</v>
      </c>
    </row>
    <row r="85" spans="1:10" ht="15">
      <c r="A85" s="86">
        <v>41</v>
      </c>
      <c r="B85" s="106" t="s">
        <v>177</v>
      </c>
      <c r="C85" s="107" t="s">
        <v>178</v>
      </c>
      <c r="D85" s="83">
        <v>60000</v>
      </c>
      <c r="E85" s="83">
        <v>1991.6351324437362</v>
      </c>
      <c r="F85" s="83">
        <v>60000</v>
      </c>
      <c r="G85" s="83">
        <v>1991.6351324437362</v>
      </c>
      <c r="H85" s="83">
        <v>60000</v>
      </c>
      <c r="I85" s="120">
        <v>1991.6351324437362</v>
      </c>
      <c r="J85" s="85">
        <v>10</v>
      </c>
    </row>
    <row r="86" spans="1:10" ht="15">
      <c r="A86" s="81">
        <v>41</v>
      </c>
      <c r="B86" s="81" t="s">
        <v>179</v>
      </c>
      <c r="C86" s="82" t="s">
        <v>180</v>
      </c>
      <c r="D86" s="83">
        <v>1300000</v>
      </c>
      <c r="E86" s="83">
        <v>43152.09453628095</v>
      </c>
      <c r="F86" s="83"/>
      <c r="G86" s="83">
        <v>0</v>
      </c>
      <c r="H86" s="83"/>
      <c r="I86" s="121">
        <v>0</v>
      </c>
      <c r="J86" s="85">
        <v>10</v>
      </c>
    </row>
    <row r="87" spans="1:10" ht="15">
      <c r="A87" s="137" t="s">
        <v>181</v>
      </c>
      <c r="B87" s="138"/>
      <c r="C87" s="139"/>
      <c r="D87" s="90">
        <f aca="true" t="shared" si="9" ref="D87:I87">SUM(D81:D86)</f>
        <v>2285000</v>
      </c>
      <c r="E87" s="90">
        <f t="shared" si="9"/>
        <v>75848.10462723229</v>
      </c>
      <c r="F87" s="90">
        <f t="shared" si="9"/>
        <v>300000</v>
      </c>
      <c r="G87" s="90">
        <f t="shared" si="9"/>
        <v>9958.17566221868</v>
      </c>
      <c r="H87" s="90">
        <f t="shared" si="9"/>
        <v>310000</v>
      </c>
      <c r="I87" s="117">
        <f t="shared" si="9"/>
        <v>10290.114850959304</v>
      </c>
      <c r="J87" s="91"/>
    </row>
    <row r="88" spans="4:10" ht="15">
      <c r="D88" s="92"/>
      <c r="E88" s="92"/>
      <c r="F88" s="92"/>
      <c r="G88" s="92"/>
      <c r="H88" s="92"/>
      <c r="I88" s="118"/>
      <c r="J88" s="92"/>
    </row>
    <row r="89" spans="1:10" ht="15">
      <c r="A89" s="86">
        <v>41</v>
      </c>
      <c r="B89" s="87" t="s">
        <v>182</v>
      </c>
      <c r="C89" s="88" t="s">
        <v>183</v>
      </c>
      <c r="D89" s="83">
        <v>25000</v>
      </c>
      <c r="E89" s="83">
        <v>829.8479718515567</v>
      </c>
      <c r="F89" s="83">
        <v>30000</v>
      </c>
      <c r="G89" s="83">
        <v>995.8175662218681</v>
      </c>
      <c r="H89" s="84">
        <v>35000</v>
      </c>
      <c r="I89" s="116">
        <v>1161.7871605921794</v>
      </c>
      <c r="J89" s="89">
        <v>11</v>
      </c>
    </row>
    <row r="90" spans="1:10" ht="15">
      <c r="A90" s="86">
        <v>41</v>
      </c>
      <c r="B90" s="100" t="s">
        <v>184</v>
      </c>
      <c r="C90" s="88" t="s">
        <v>185</v>
      </c>
      <c r="D90" s="83">
        <v>100000</v>
      </c>
      <c r="E90" s="83">
        <v>3319.391887406227</v>
      </c>
      <c r="F90" s="83">
        <v>100000</v>
      </c>
      <c r="G90" s="83">
        <v>3319.391887406227</v>
      </c>
      <c r="H90" s="84">
        <v>100000</v>
      </c>
      <c r="I90" s="116">
        <v>3319.391887406227</v>
      </c>
      <c r="J90" s="103">
        <v>11</v>
      </c>
    </row>
    <row r="91" spans="1:10" ht="15">
      <c r="A91" s="86">
        <v>41</v>
      </c>
      <c r="B91" s="87" t="s">
        <v>186</v>
      </c>
      <c r="C91" s="88" t="s">
        <v>187</v>
      </c>
      <c r="D91" s="83">
        <v>500000</v>
      </c>
      <c r="E91" s="83">
        <v>16596.959437031135</v>
      </c>
      <c r="F91" s="83">
        <v>0</v>
      </c>
      <c r="G91" s="83">
        <v>0</v>
      </c>
      <c r="H91" s="84">
        <v>0</v>
      </c>
      <c r="I91" s="116">
        <v>0</v>
      </c>
      <c r="J91" s="103">
        <v>11</v>
      </c>
    </row>
    <row r="92" spans="1:10" ht="15">
      <c r="A92" s="86">
        <v>41</v>
      </c>
      <c r="B92" s="86" t="s">
        <v>188</v>
      </c>
      <c r="C92" s="88" t="s">
        <v>189</v>
      </c>
      <c r="D92" s="83">
        <v>600000</v>
      </c>
      <c r="E92" s="83">
        <v>19916.35132443736</v>
      </c>
      <c r="F92" s="83">
        <v>600000</v>
      </c>
      <c r="G92" s="83">
        <v>19916.35132443736</v>
      </c>
      <c r="H92" s="84">
        <v>620000</v>
      </c>
      <c r="I92" s="116">
        <v>20580.229701918608</v>
      </c>
      <c r="J92" s="85">
        <v>11</v>
      </c>
    </row>
    <row r="93" spans="1:10" ht="15">
      <c r="A93" s="86">
        <v>41</v>
      </c>
      <c r="B93" s="87" t="s">
        <v>190</v>
      </c>
      <c r="C93" s="88" t="s">
        <v>191</v>
      </c>
      <c r="D93" s="83">
        <v>100000</v>
      </c>
      <c r="E93" s="83">
        <v>3319.391887406227</v>
      </c>
      <c r="F93" s="83">
        <v>150000</v>
      </c>
      <c r="G93" s="83">
        <v>4979.08783110934</v>
      </c>
      <c r="H93" s="84">
        <v>150000</v>
      </c>
      <c r="I93" s="116">
        <v>4979.08783110934</v>
      </c>
      <c r="J93" s="85">
        <v>11</v>
      </c>
    </row>
    <row r="94" spans="1:10" ht="15">
      <c r="A94" s="86">
        <v>41</v>
      </c>
      <c r="B94" s="87" t="s">
        <v>192</v>
      </c>
      <c r="C94" s="88" t="s">
        <v>193</v>
      </c>
      <c r="D94" s="83">
        <v>400000</v>
      </c>
      <c r="E94" s="83">
        <v>13277.567549624908</v>
      </c>
      <c r="F94" s="83">
        <v>0</v>
      </c>
      <c r="G94" s="83">
        <v>0</v>
      </c>
      <c r="H94" s="84">
        <v>0</v>
      </c>
      <c r="I94" s="116">
        <v>0</v>
      </c>
      <c r="J94" s="85">
        <v>11</v>
      </c>
    </row>
    <row r="95" spans="1:10" ht="15">
      <c r="A95" s="81">
        <v>41</v>
      </c>
      <c r="B95" s="81" t="s">
        <v>194</v>
      </c>
      <c r="C95" s="82" t="s">
        <v>195</v>
      </c>
      <c r="D95" s="83">
        <v>400000</v>
      </c>
      <c r="E95" s="83">
        <v>13277.567549624908</v>
      </c>
      <c r="F95" s="83">
        <v>0</v>
      </c>
      <c r="G95" s="83">
        <v>0</v>
      </c>
      <c r="H95" s="83">
        <v>0</v>
      </c>
      <c r="I95" s="122">
        <v>0</v>
      </c>
      <c r="J95" s="85">
        <v>11</v>
      </c>
    </row>
    <row r="96" spans="1:10" ht="15">
      <c r="A96" s="108">
        <v>41</v>
      </c>
      <c r="B96" s="108" t="s">
        <v>196</v>
      </c>
      <c r="C96" s="95" t="s">
        <v>197</v>
      </c>
      <c r="D96" s="109">
        <v>0</v>
      </c>
      <c r="E96" s="109">
        <v>0</v>
      </c>
      <c r="F96" s="109">
        <v>1000000</v>
      </c>
      <c r="G96" s="109">
        <v>33193.91887406227</v>
      </c>
      <c r="H96" s="109">
        <v>1000000</v>
      </c>
      <c r="I96" s="123">
        <v>33193.91887406227</v>
      </c>
      <c r="J96" s="110">
        <v>11</v>
      </c>
    </row>
    <row r="97" spans="1:10" ht="15">
      <c r="A97" s="137" t="s">
        <v>198</v>
      </c>
      <c r="B97" s="138"/>
      <c r="C97" s="139"/>
      <c r="D97" s="90">
        <f aca="true" t="shared" si="10" ref="D97:I97">SUM(D89:D96)</f>
        <v>2125000</v>
      </c>
      <c r="E97" s="90">
        <f t="shared" si="10"/>
        <v>70537.07760738232</v>
      </c>
      <c r="F97" s="90">
        <f t="shared" si="10"/>
        <v>1880000</v>
      </c>
      <c r="G97" s="90">
        <f t="shared" si="10"/>
        <v>62404.567483237064</v>
      </c>
      <c r="H97" s="90">
        <f t="shared" si="10"/>
        <v>1905000</v>
      </c>
      <c r="I97" s="117">
        <f t="shared" si="10"/>
        <v>63234.41545508862</v>
      </c>
      <c r="J97" s="91"/>
    </row>
    <row r="98" spans="4:10" ht="15">
      <c r="D98" s="92"/>
      <c r="E98" s="92"/>
      <c r="F98" s="92"/>
      <c r="G98" s="92"/>
      <c r="H98" s="92"/>
      <c r="I98" s="118"/>
      <c r="J98" s="92"/>
    </row>
    <row r="99" spans="1:10" ht="15">
      <c r="A99" s="81">
        <v>41</v>
      </c>
      <c r="B99" s="81" t="s">
        <v>199</v>
      </c>
      <c r="C99" s="82" t="s">
        <v>200</v>
      </c>
      <c r="D99" s="83">
        <v>700000</v>
      </c>
      <c r="E99" s="83">
        <v>23235.74321184359</v>
      </c>
      <c r="F99" s="83">
        <v>0</v>
      </c>
      <c r="G99" s="83">
        <v>0</v>
      </c>
      <c r="H99" s="83">
        <v>0</v>
      </c>
      <c r="I99" s="121">
        <v>0</v>
      </c>
      <c r="J99" s="85">
        <v>12</v>
      </c>
    </row>
    <row r="100" spans="1:10" ht="15">
      <c r="A100" s="81">
        <v>111</v>
      </c>
      <c r="B100" s="81" t="s">
        <v>201</v>
      </c>
      <c r="C100" s="82" t="s">
        <v>202</v>
      </c>
      <c r="D100" s="83">
        <v>2000000</v>
      </c>
      <c r="E100" s="83">
        <v>66387.83774812454</v>
      </c>
      <c r="F100" s="83">
        <v>4000000</v>
      </c>
      <c r="G100" s="83">
        <v>132775.67549624908</v>
      </c>
      <c r="H100" s="83">
        <v>4000000</v>
      </c>
      <c r="I100" s="121">
        <v>132775.67549624908</v>
      </c>
      <c r="J100" s="85">
        <v>12</v>
      </c>
    </row>
    <row r="101" spans="1:10" ht="15">
      <c r="A101" s="81">
        <v>111</v>
      </c>
      <c r="B101" s="81" t="s">
        <v>201</v>
      </c>
      <c r="C101" s="82" t="s">
        <v>203</v>
      </c>
      <c r="D101" s="83">
        <v>0</v>
      </c>
      <c r="E101" s="83">
        <v>0</v>
      </c>
      <c r="F101" s="83">
        <v>0</v>
      </c>
      <c r="G101" s="83">
        <v>0</v>
      </c>
      <c r="H101" s="83">
        <v>3000000</v>
      </c>
      <c r="I101" s="121">
        <v>99581.75662218682</v>
      </c>
      <c r="J101" s="85">
        <v>12</v>
      </c>
    </row>
    <row r="102" spans="1:10" ht="15">
      <c r="A102" s="137" t="s">
        <v>204</v>
      </c>
      <c r="B102" s="138"/>
      <c r="C102" s="139"/>
      <c r="D102" s="90">
        <f aca="true" t="shared" si="11" ref="D102:I102">SUM(D99:D101)</f>
        <v>2700000</v>
      </c>
      <c r="E102" s="90">
        <f t="shared" si="11"/>
        <v>89623.58095996812</v>
      </c>
      <c r="F102" s="90">
        <f t="shared" si="11"/>
        <v>4000000</v>
      </c>
      <c r="G102" s="90">
        <f t="shared" si="11"/>
        <v>132775.67549624908</v>
      </c>
      <c r="H102" s="90">
        <f t="shared" si="11"/>
        <v>7000000</v>
      </c>
      <c r="I102" s="117">
        <f t="shared" si="11"/>
        <v>232357.4321184359</v>
      </c>
      <c r="J102" s="91"/>
    </row>
    <row r="103" spans="4:10" ht="15">
      <c r="D103" s="92"/>
      <c r="E103" s="92"/>
      <c r="F103" s="92"/>
      <c r="G103" s="92"/>
      <c r="H103" s="92"/>
      <c r="I103" s="118"/>
      <c r="J103" s="92"/>
    </row>
    <row r="104" spans="1:10" ht="15">
      <c r="A104" s="86">
        <v>111</v>
      </c>
      <c r="B104" s="111" t="s">
        <v>205</v>
      </c>
      <c r="C104" s="88" t="s">
        <v>13</v>
      </c>
      <c r="D104" s="83">
        <v>30000</v>
      </c>
      <c r="E104" s="83">
        <v>995.8175662218681</v>
      </c>
      <c r="F104" s="83">
        <v>30000</v>
      </c>
      <c r="G104" s="83">
        <v>995.8175662218681</v>
      </c>
      <c r="H104" s="83">
        <v>30000</v>
      </c>
      <c r="I104" s="120">
        <v>995.8175662218681</v>
      </c>
      <c r="J104" s="85">
        <v>13</v>
      </c>
    </row>
    <row r="105" spans="1:10" ht="15">
      <c r="A105" s="86">
        <v>111</v>
      </c>
      <c r="B105" s="81" t="s">
        <v>206</v>
      </c>
      <c r="C105" s="82" t="s">
        <v>14</v>
      </c>
      <c r="D105" s="83">
        <v>25000</v>
      </c>
      <c r="E105" s="83">
        <v>829.8479718515567</v>
      </c>
      <c r="F105" s="83">
        <v>25000</v>
      </c>
      <c r="G105" s="83">
        <v>829.8479718515567</v>
      </c>
      <c r="H105" s="83">
        <v>25000</v>
      </c>
      <c r="I105" s="120">
        <v>829.8479718515567</v>
      </c>
      <c r="J105" s="85">
        <v>13</v>
      </c>
    </row>
    <row r="106" spans="1:10" ht="15">
      <c r="A106" s="86">
        <v>111</v>
      </c>
      <c r="B106" s="81" t="s">
        <v>207</v>
      </c>
      <c r="C106" s="82" t="s">
        <v>15</v>
      </c>
      <c r="D106" s="83">
        <v>15000</v>
      </c>
      <c r="E106" s="83">
        <v>497.90878311093405</v>
      </c>
      <c r="F106" s="83">
        <v>15000</v>
      </c>
      <c r="G106" s="83">
        <v>497.90878311093405</v>
      </c>
      <c r="H106" s="83">
        <v>15000</v>
      </c>
      <c r="I106" s="120">
        <v>497.90878311093405</v>
      </c>
      <c r="J106" s="85">
        <v>13</v>
      </c>
    </row>
    <row r="107" spans="1:10" ht="15">
      <c r="A107" s="86">
        <v>111</v>
      </c>
      <c r="B107" s="81" t="s">
        <v>208</v>
      </c>
      <c r="C107" s="82" t="s">
        <v>19</v>
      </c>
      <c r="D107" s="83">
        <v>60000</v>
      </c>
      <c r="E107" s="83">
        <v>1991.6351324437362</v>
      </c>
      <c r="F107" s="83">
        <v>60000</v>
      </c>
      <c r="G107" s="83">
        <v>1991.6351324437362</v>
      </c>
      <c r="H107" s="83">
        <v>60000</v>
      </c>
      <c r="I107" s="120">
        <v>1991.6351324437362</v>
      </c>
      <c r="J107" s="85">
        <v>13</v>
      </c>
    </row>
    <row r="108" spans="1:10" ht="15">
      <c r="A108" s="86">
        <v>41</v>
      </c>
      <c r="B108" s="87" t="s">
        <v>96</v>
      </c>
      <c r="C108" s="101" t="s">
        <v>209</v>
      </c>
      <c r="D108" s="83">
        <v>40000</v>
      </c>
      <c r="E108" s="83">
        <v>1327.7567549624907</v>
      </c>
      <c r="F108" s="83">
        <v>40000</v>
      </c>
      <c r="G108" s="83">
        <v>1327.7567549624907</v>
      </c>
      <c r="H108" s="83">
        <v>40000</v>
      </c>
      <c r="I108" s="120">
        <v>1327.7567549624907</v>
      </c>
      <c r="J108" s="85">
        <v>13</v>
      </c>
    </row>
    <row r="109" spans="1:10" ht="15">
      <c r="A109" s="86">
        <v>41</v>
      </c>
      <c r="B109" s="86" t="s">
        <v>210</v>
      </c>
      <c r="C109" s="88" t="s">
        <v>211</v>
      </c>
      <c r="D109" s="83">
        <v>214000</v>
      </c>
      <c r="E109" s="83">
        <v>7103.498639049326</v>
      </c>
      <c r="F109" s="83">
        <v>225000</v>
      </c>
      <c r="G109" s="83">
        <v>7468.631746664011</v>
      </c>
      <c r="H109" s="83">
        <v>237000</v>
      </c>
      <c r="I109" s="120">
        <v>7866.958773152758</v>
      </c>
      <c r="J109" s="85">
        <v>13</v>
      </c>
    </row>
    <row r="110" spans="1:10" ht="15">
      <c r="A110" s="86">
        <v>41</v>
      </c>
      <c r="B110" s="87" t="s">
        <v>212</v>
      </c>
      <c r="C110" s="88" t="s">
        <v>213</v>
      </c>
      <c r="D110" s="83">
        <v>75000</v>
      </c>
      <c r="E110" s="83">
        <v>2489.54391555467</v>
      </c>
      <c r="F110" s="83">
        <v>79000</v>
      </c>
      <c r="G110" s="83">
        <v>2622.3195910509194</v>
      </c>
      <c r="H110" s="83">
        <v>83000</v>
      </c>
      <c r="I110" s="120">
        <v>2755.0952665471686</v>
      </c>
      <c r="J110" s="85">
        <v>13</v>
      </c>
    </row>
    <row r="111" spans="1:10" ht="15">
      <c r="A111" s="86">
        <v>41</v>
      </c>
      <c r="B111" s="100" t="s">
        <v>214</v>
      </c>
      <c r="C111" s="88" t="s">
        <v>215</v>
      </c>
      <c r="D111" s="83">
        <v>50000</v>
      </c>
      <c r="E111" s="83">
        <v>1659.6959437031135</v>
      </c>
      <c r="F111" s="83">
        <v>50000</v>
      </c>
      <c r="G111" s="83">
        <v>1659.6959437031135</v>
      </c>
      <c r="H111" s="83">
        <v>50000</v>
      </c>
      <c r="I111" s="120">
        <v>1659.6959437031135</v>
      </c>
      <c r="J111" s="85">
        <v>13</v>
      </c>
    </row>
    <row r="112" spans="1:10" ht="15">
      <c r="A112" s="86">
        <v>41</v>
      </c>
      <c r="B112" s="112" t="s">
        <v>216</v>
      </c>
      <c r="C112" s="88" t="s">
        <v>217</v>
      </c>
      <c r="D112" s="83">
        <v>50000</v>
      </c>
      <c r="E112" s="83">
        <v>1659.6959437031135</v>
      </c>
      <c r="F112" s="83">
        <v>50000</v>
      </c>
      <c r="G112" s="83">
        <v>1659.6959437031135</v>
      </c>
      <c r="H112" s="83">
        <v>50000</v>
      </c>
      <c r="I112" s="120">
        <v>1659.6959437031135</v>
      </c>
      <c r="J112" s="85">
        <v>13</v>
      </c>
    </row>
    <row r="113" spans="1:10" ht="15">
      <c r="A113" s="137" t="s">
        <v>218</v>
      </c>
      <c r="B113" s="138"/>
      <c r="C113" s="139"/>
      <c r="D113" s="90">
        <f aca="true" t="shared" si="12" ref="D113:I113">SUM(D104:D112)</f>
        <v>559000</v>
      </c>
      <c r="E113" s="90">
        <f t="shared" si="12"/>
        <v>18555.40065060081</v>
      </c>
      <c r="F113" s="90">
        <f t="shared" si="12"/>
        <v>574000</v>
      </c>
      <c r="G113" s="90">
        <f t="shared" si="12"/>
        <v>19053.309433711747</v>
      </c>
      <c r="H113" s="90">
        <f t="shared" si="12"/>
        <v>590000</v>
      </c>
      <c r="I113" s="117">
        <f t="shared" si="12"/>
        <v>19584.41213569674</v>
      </c>
      <c r="J113" s="91"/>
    </row>
    <row r="114" spans="1:10" ht="15">
      <c r="A114" s="126"/>
      <c r="B114" s="126"/>
      <c r="C114" s="126"/>
      <c r="D114" s="127"/>
      <c r="E114" s="127"/>
      <c r="F114" s="127"/>
      <c r="G114" s="127"/>
      <c r="H114" s="127"/>
      <c r="I114" s="128"/>
      <c r="J114" s="129"/>
    </row>
    <row r="115" spans="1:10" ht="15">
      <c r="A115" s="86">
        <v>41</v>
      </c>
      <c r="B115" s="100" t="s">
        <v>222</v>
      </c>
      <c r="C115" s="88" t="s">
        <v>223</v>
      </c>
      <c r="D115" s="83">
        <v>3344000</v>
      </c>
      <c r="E115" s="83">
        <v>111000.46471486423</v>
      </c>
      <c r="F115" s="83">
        <v>3510000</v>
      </c>
      <c r="G115" s="83">
        <v>116510.65524795857</v>
      </c>
      <c r="H115" s="84">
        <v>3680000</v>
      </c>
      <c r="I115" s="130">
        <v>122153.62145654915</v>
      </c>
      <c r="J115" s="85">
        <v>14</v>
      </c>
    </row>
    <row r="116" spans="1:10" ht="15">
      <c r="A116" s="86">
        <v>41</v>
      </c>
      <c r="B116" s="87" t="s">
        <v>224</v>
      </c>
      <c r="C116" s="88" t="s">
        <v>213</v>
      </c>
      <c r="D116" s="83">
        <v>1020000</v>
      </c>
      <c r="E116" s="83">
        <v>33857.79725154352</v>
      </c>
      <c r="F116" s="83">
        <v>1072000</v>
      </c>
      <c r="G116" s="83">
        <v>35583.88103299475</v>
      </c>
      <c r="H116" s="84">
        <v>1126000</v>
      </c>
      <c r="I116" s="130">
        <v>37376.35265219412</v>
      </c>
      <c r="J116" s="85">
        <v>14</v>
      </c>
    </row>
    <row r="117" spans="1:10" ht="15">
      <c r="A117" s="86">
        <v>41</v>
      </c>
      <c r="B117" s="87" t="s">
        <v>225</v>
      </c>
      <c r="C117" s="88" t="s">
        <v>226</v>
      </c>
      <c r="D117" s="83">
        <v>3000</v>
      </c>
      <c r="E117" s="83">
        <v>99.58175662218682</v>
      </c>
      <c r="F117" s="83">
        <v>4000</v>
      </c>
      <c r="G117" s="83">
        <v>132.77567549624908</v>
      </c>
      <c r="H117" s="84">
        <v>5000</v>
      </c>
      <c r="I117" s="130">
        <v>165.96959437031134</v>
      </c>
      <c r="J117" s="85">
        <v>14</v>
      </c>
    </row>
    <row r="118" spans="1:10" ht="15">
      <c r="A118" s="86">
        <v>41</v>
      </c>
      <c r="B118" s="87" t="s">
        <v>227</v>
      </c>
      <c r="C118" s="88" t="s">
        <v>228</v>
      </c>
      <c r="D118" s="83">
        <v>450000</v>
      </c>
      <c r="E118" s="83">
        <v>14937.263493328022</v>
      </c>
      <c r="F118" s="83">
        <v>470000</v>
      </c>
      <c r="G118" s="83">
        <v>15601.141870809268</v>
      </c>
      <c r="H118" s="84">
        <v>490000</v>
      </c>
      <c r="I118" s="130">
        <v>16265.020248290513</v>
      </c>
      <c r="J118" s="85">
        <v>14</v>
      </c>
    </row>
    <row r="119" spans="1:10" ht="15">
      <c r="A119" s="86">
        <v>41</v>
      </c>
      <c r="B119" s="87" t="s">
        <v>229</v>
      </c>
      <c r="C119" s="88" t="s">
        <v>230</v>
      </c>
      <c r="D119" s="83">
        <v>110000</v>
      </c>
      <c r="E119" s="83">
        <v>3651.3310761468497</v>
      </c>
      <c r="F119" s="83">
        <v>120000</v>
      </c>
      <c r="G119" s="83">
        <v>3983.2702648874724</v>
      </c>
      <c r="H119" s="84">
        <v>130000</v>
      </c>
      <c r="I119" s="130">
        <v>4315.209453628095</v>
      </c>
      <c r="J119" s="85">
        <v>14</v>
      </c>
    </row>
    <row r="120" spans="1:10" ht="15">
      <c r="A120" s="86">
        <v>41</v>
      </c>
      <c r="B120" s="87" t="s">
        <v>231</v>
      </c>
      <c r="C120" s="88" t="s">
        <v>232</v>
      </c>
      <c r="D120" s="83">
        <v>200000</v>
      </c>
      <c r="E120" s="83">
        <v>6638.783774812454</v>
      </c>
      <c r="F120" s="83">
        <v>200000</v>
      </c>
      <c r="G120" s="83">
        <v>6638.783774812454</v>
      </c>
      <c r="H120" s="84">
        <v>200000</v>
      </c>
      <c r="I120" s="130">
        <v>6638.783774812454</v>
      </c>
      <c r="J120" s="89">
        <v>14</v>
      </c>
    </row>
    <row r="121" spans="1:10" ht="15">
      <c r="A121" s="86">
        <v>41</v>
      </c>
      <c r="B121" s="87" t="s">
        <v>233</v>
      </c>
      <c r="C121" s="88" t="s">
        <v>104</v>
      </c>
      <c r="D121" s="83">
        <v>250000</v>
      </c>
      <c r="E121" s="83">
        <v>8298.479718515568</v>
      </c>
      <c r="F121" s="83">
        <v>250000</v>
      </c>
      <c r="G121" s="83">
        <v>8298.479718515568</v>
      </c>
      <c r="H121" s="84">
        <v>250000</v>
      </c>
      <c r="I121" s="130">
        <v>8298.479718515568</v>
      </c>
      <c r="J121" s="89">
        <v>14</v>
      </c>
    </row>
    <row r="122" spans="1:10" ht="15">
      <c r="A122" s="86">
        <v>41</v>
      </c>
      <c r="B122" s="87" t="s">
        <v>234</v>
      </c>
      <c r="C122" s="88" t="s">
        <v>235</v>
      </c>
      <c r="D122" s="83">
        <v>10000</v>
      </c>
      <c r="E122" s="83">
        <v>331.9391887406227</v>
      </c>
      <c r="F122" s="83">
        <v>15000</v>
      </c>
      <c r="G122" s="83">
        <v>497.90878311093405</v>
      </c>
      <c r="H122" s="84">
        <v>15000</v>
      </c>
      <c r="I122" s="130">
        <v>497.90878311093405</v>
      </c>
      <c r="J122" s="89">
        <v>14</v>
      </c>
    </row>
    <row r="123" spans="1:10" ht="15">
      <c r="A123" s="86">
        <v>41</v>
      </c>
      <c r="B123" s="87" t="s">
        <v>236</v>
      </c>
      <c r="C123" s="82" t="s">
        <v>237</v>
      </c>
      <c r="D123" s="83">
        <v>25000</v>
      </c>
      <c r="E123" s="83">
        <v>829.8479718515567</v>
      </c>
      <c r="F123" s="83">
        <v>30000</v>
      </c>
      <c r="G123" s="83">
        <v>995.8175662218681</v>
      </c>
      <c r="H123" s="84">
        <v>30000</v>
      </c>
      <c r="I123" s="130">
        <v>995.8175662218681</v>
      </c>
      <c r="J123" s="89">
        <v>14</v>
      </c>
    </row>
    <row r="124" spans="1:10" ht="15">
      <c r="A124" s="86">
        <v>41</v>
      </c>
      <c r="B124" s="87" t="s">
        <v>238</v>
      </c>
      <c r="C124" s="88" t="s">
        <v>239</v>
      </c>
      <c r="D124" s="83">
        <v>70000</v>
      </c>
      <c r="E124" s="83">
        <v>2323.5743211843587</v>
      </c>
      <c r="F124" s="83">
        <v>80000</v>
      </c>
      <c r="G124" s="83">
        <v>2655.5135099249815</v>
      </c>
      <c r="H124" s="84">
        <v>90000</v>
      </c>
      <c r="I124" s="130">
        <v>2987.452698665604</v>
      </c>
      <c r="J124" s="89">
        <v>14</v>
      </c>
    </row>
    <row r="125" spans="1:10" ht="15">
      <c r="A125" s="86">
        <v>41</v>
      </c>
      <c r="B125" s="87" t="s">
        <v>240</v>
      </c>
      <c r="C125" s="88" t="s">
        <v>241</v>
      </c>
      <c r="D125" s="83">
        <v>30000</v>
      </c>
      <c r="E125" s="83">
        <v>995.8175662218681</v>
      </c>
      <c r="F125" s="83">
        <v>30000</v>
      </c>
      <c r="G125" s="83">
        <v>995.8175662218681</v>
      </c>
      <c r="H125" s="84">
        <v>30000</v>
      </c>
      <c r="I125" s="130">
        <v>995.8175662218681</v>
      </c>
      <c r="J125" s="89">
        <v>14</v>
      </c>
    </row>
    <row r="126" spans="1:10" ht="15">
      <c r="A126" s="86">
        <v>41</v>
      </c>
      <c r="B126" s="87" t="s">
        <v>242</v>
      </c>
      <c r="C126" s="88" t="s">
        <v>243</v>
      </c>
      <c r="D126" s="83">
        <v>40000</v>
      </c>
      <c r="E126" s="83">
        <v>1327.7567549624907</v>
      </c>
      <c r="F126" s="83">
        <v>45000</v>
      </c>
      <c r="G126" s="83">
        <v>1493.726349332802</v>
      </c>
      <c r="H126" s="84">
        <v>50000</v>
      </c>
      <c r="I126" s="130">
        <v>1659.6959437031135</v>
      </c>
      <c r="J126" s="89">
        <v>14</v>
      </c>
    </row>
    <row r="127" spans="1:10" ht="15">
      <c r="A127" s="86">
        <v>41</v>
      </c>
      <c r="B127" s="87" t="s">
        <v>244</v>
      </c>
      <c r="C127" s="88" t="s">
        <v>245</v>
      </c>
      <c r="D127" s="83">
        <v>5000</v>
      </c>
      <c r="E127" s="83">
        <v>165.96959437031134</v>
      </c>
      <c r="F127" s="83">
        <v>5000</v>
      </c>
      <c r="G127" s="83">
        <v>165.96959437031134</v>
      </c>
      <c r="H127" s="84">
        <v>5000</v>
      </c>
      <c r="I127" s="130">
        <v>165.96959437031134</v>
      </c>
      <c r="J127" s="89">
        <v>14</v>
      </c>
    </row>
    <row r="128" spans="1:10" ht="15">
      <c r="A128" s="86">
        <v>41</v>
      </c>
      <c r="B128" s="87" t="s">
        <v>274</v>
      </c>
      <c r="C128" s="88" t="s">
        <v>246</v>
      </c>
      <c r="D128" s="83">
        <v>4000</v>
      </c>
      <c r="E128" s="83">
        <v>132.77567549624908</v>
      </c>
      <c r="F128" s="83">
        <v>5000</v>
      </c>
      <c r="G128" s="83">
        <v>165.96959437031134</v>
      </c>
      <c r="H128" s="84">
        <v>5000</v>
      </c>
      <c r="I128" s="130">
        <v>165.96959437031134</v>
      </c>
      <c r="J128" s="89">
        <v>14</v>
      </c>
    </row>
    <row r="129" spans="1:10" ht="15">
      <c r="A129" s="86">
        <v>41</v>
      </c>
      <c r="B129" s="87" t="s">
        <v>247</v>
      </c>
      <c r="C129" s="88" t="s">
        <v>248</v>
      </c>
      <c r="D129" s="83">
        <v>40000</v>
      </c>
      <c r="E129" s="83">
        <v>1327.7567549624907</v>
      </c>
      <c r="F129" s="83">
        <v>40000</v>
      </c>
      <c r="G129" s="83">
        <v>1327.7567549624907</v>
      </c>
      <c r="H129" s="84">
        <v>40000</v>
      </c>
      <c r="I129" s="130">
        <v>1327.7567549624907</v>
      </c>
      <c r="J129" s="89">
        <v>14</v>
      </c>
    </row>
    <row r="130" spans="1:10" ht="15">
      <c r="A130" s="86">
        <v>41</v>
      </c>
      <c r="B130" s="87" t="s">
        <v>249</v>
      </c>
      <c r="C130" s="82" t="s">
        <v>250</v>
      </c>
      <c r="D130" s="83">
        <v>50000</v>
      </c>
      <c r="E130" s="83">
        <v>1659.6959437031135</v>
      </c>
      <c r="F130" s="83">
        <v>50000</v>
      </c>
      <c r="G130" s="83">
        <v>1659.6959437031135</v>
      </c>
      <c r="H130" s="84">
        <v>50000</v>
      </c>
      <c r="I130" s="130">
        <v>1659.6959437031135</v>
      </c>
      <c r="J130" s="89">
        <v>14</v>
      </c>
    </row>
    <row r="131" spans="1:10" ht="15">
      <c r="A131" s="86">
        <v>41</v>
      </c>
      <c r="B131" s="87" t="s">
        <v>251</v>
      </c>
      <c r="C131" s="88" t="s">
        <v>252</v>
      </c>
      <c r="D131" s="83">
        <v>10000</v>
      </c>
      <c r="E131" s="83">
        <v>331.9391887406227</v>
      </c>
      <c r="F131" s="83">
        <v>10000</v>
      </c>
      <c r="G131" s="83">
        <v>331.9391887406227</v>
      </c>
      <c r="H131" s="84">
        <v>10000</v>
      </c>
      <c r="I131" s="130">
        <v>331.9391887406227</v>
      </c>
      <c r="J131" s="89">
        <v>14</v>
      </c>
    </row>
    <row r="132" spans="1:10" ht="15">
      <c r="A132" s="86">
        <v>41</v>
      </c>
      <c r="B132" s="87" t="s">
        <v>253</v>
      </c>
      <c r="C132" s="88" t="s">
        <v>254</v>
      </c>
      <c r="D132" s="83">
        <v>600000</v>
      </c>
      <c r="E132" s="83">
        <v>19916.35132443736</v>
      </c>
      <c r="F132" s="83">
        <v>500000</v>
      </c>
      <c r="G132" s="83">
        <v>16596.959437031135</v>
      </c>
      <c r="H132" s="84">
        <v>500000</v>
      </c>
      <c r="I132" s="130">
        <v>16596.959437031135</v>
      </c>
      <c r="J132" s="89">
        <v>14</v>
      </c>
    </row>
    <row r="133" spans="1:10" ht="15">
      <c r="A133" s="86">
        <v>41</v>
      </c>
      <c r="B133" s="87" t="s">
        <v>255</v>
      </c>
      <c r="C133" s="88" t="s">
        <v>256</v>
      </c>
      <c r="D133" s="83">
        <v>80000</v>
      </c>
      <c r="E133" s="83">
        <v>2655.5135099249815</v>
      </c>
      <c r="F133" s="83">
        <v>80000</v>
      </c>
      <c r="G133" s="83">
        <v>2655.5135099249815</v>
      </c>
      <c r="H133" s="84">
        <v>80000</v>
      </c>
      <c r="I133" s="130">
        <v>2655.5135099249815</v>
      </c>
      <c r="J133" s="89">
        <v>14</v>
      </c>
    </row>
    <row r="134" spans="1:10" ht="15">
      <c r="A134" s="86">
        <v>41</v>
      </c>
      <c r="B134" s="87" t="s">
        <v>257</v>
      </c>
      <c r="C134" s="88" t="s">
        <v>258</v>
      </c>
      <c r="D134" s="83">
        <v>150000</v>
      </c>
      <c r="E134" s="83">
        <v>4979.08783110934</v>
      </c>
      <c r="F134" s="83">
        <v>70000</v>
      </c>
      <c r="G134" s="83">
        <v>2323.5743211843587</v>
      </c>
      <c r="H134" s="84">
        <v>70000</v>
      </c>
      <c r="I134" s="130">
        <v>2323.5743211843587</v>
      </c>
      <c r="J134" s="89">
        <v>14</v>
      </c>
    </row>
    <row r="135" spans="1:10" ht="15">
      <c r="A135" s="86">
        <v>41</v>
      </c>
      <c r="B135" s="87" t="s">
        <v>259</v>
      </c>
      <c r="C135" s="88" t="s">
        <v>260</v>
      </c>
      <c r="D135" s="83">
        <v>220000</v>
      </c>
      <c r="E135" s="83">
        <v>7302.662152293699</v>
      </c>
      <c r="F135" s="83">
        <v>230000</v>
      </c>
      <c r="G135" s="83">
        <v>7634.601341034322</v>
      </c>
      <c r="H135" s="84">
        <v>240000</v>
      </c>
      <c r="I135" s="130">
        <v>7966.540529774945</v>
      </c>
      <c r="J135" s="89">
        <v>14</v>
      </c>
    </row>
    <row r="136" spans="1:10" ht="15">
      <c r="A136" s="86">
        <v>41</v>
      </c>
      <c r="B136" s="87" t="s">
        <v>261</v>
      </c>
      <c r="C136" s="131" t="s">
        <v>262</v>
      </c>
      <c r="D136" s="83">
        <v>50000</v>
      </c>
      <c r="E136" s="83">
        <v>1659.6959437031135</v>
      </c>
      <c r="F136" s="83">
        <v>60000</v>
      </c>
      <c r="G136" s="83">
        <v>1991.6351324437362</v>
      </c>
      <c r="H136" s="84">
        <v>70000</v>
      </c>
      <c r="I136" s="130">
        <v>2323.5743211843587</v>
      </c>
      <c r="J136" s="89">
        <v>14</v>
      </c>
    </row>
    <row r="137" spans="1:10" ht="15">
      <c r="A137" s="86">
        <v>41</v>
      </c>
      <c r="B137" s="87" t="s">
        <v>263</v>
      </c>
      <c r="C137" s="88" t="s">
        <v>264</v>
      </c>
      <c r="D137" s="83">
        <v>25000</v>
      </c>
      <c r="E137" s="83">
        <v>829.8479718515567</v>
      </c>
      <c r="F137" s="83">
        <v>27000</v>
      </c>
      <c r="G137" s="83">
        <v>896.2358095996813</v>
      </c>
      <c r="H137" s="84">
        <v>30000</v>
      </c>
      <c r="I137" s="130">
        <v>995.8175662218681</v>
      </c>
      <c r="J137" s="89">
        <v>14</v>
      </c>
    </row>
    <row r="138" spans="1:10" ht="15">
      <c r="A138" s="86">
        <v>41</v>
      </c>
      <c r="B138" s="87" t="s">
        <v>265</v>
      </c>
      <c r="C138" s="88" t="s">
        <v>266</v>
      </c>
      <c r="D138" s="83">
        <v>70000</v>
      </c>
      <c r="E138" s="83">
        <v>2323.5743211843587</v>
      </c>
      <c r="F138" s="83">
        <v>70000</v>
      </c>
      <c r="G138" s="83">
        <v>2323.5743211843587</v>
      </c>
      <c r="H138" s="84">
        <v>70000</v>
      </c>
      <c r="I138" s="130">
        <v>2323.5743211843587</v>
      </c>
      <c r="J138" s="89">
        <v>14</v>
      </c>
    </row>
    <row r="139" spans="1:10" ht="15">
      <c r="A139" s="86">
        <v>41</v>
      </c>
      <c r="B139" s="86" t="s">
        <v>267</v>
      </c>
      <c r="C139" s="88" t="s">
        <v>268</v>
      </c>
      <c r="D139" s="83">
        <v>60000</v>
      </c>
      <c r="E139" s="83">
        <v>1991.6351324437362</v>
      </c>
      <c r="F139" s="83">
        <v>60000</v>
      </c>
      <c r="G139" s="83">
        <v>1991.6351324437362</v>
      </c>
      <c r="H139" s="84">
        <v>600000</v>
      </c>
      <c r="I139" s="130">
        <v>19916.35132443736</v>
      </c>
      <c r="J139" s="89">
        <v>14</v>
      </c>
    </row>
    <row r="140" spans="1:10" ht="15">
      <c r="A140" s="86">
        <v>41</v>
      </c>
      <c r="B140" s="100" t="s">
        <v>208</v>
      </c>
      <c r="C140" s="88" t="s">
        <v>269</v>
      </c>
      <c r="D140" s="83">
        <v>130000</v>
      </c>
      <c r="E140" s="83">
        <v>4315.209453628095</v>
      </c>
      <c r="F140" s="83">
        <v>140000</v>
      </c>
      <c r="G140" s="83">
        <v>4647.148642368717</v>
      </c>
      <c r="H140" s="84">
        <v>145000</v>
      </c>
      <c r="I140" s="130">
        <v>4813.118236739029</v>
      </c>
      <c r="J140" s="103">
        <v>14</v>
      </c>
    </row>
    <row r="141" spans="1:10" ht="15">
      <c r="A141" s="86">
        <v>41</v>
      </c>
      <c r="B141" s="87" t="s">
        <v>270</v>
      </c>
      <c r="C141" s="88" t="s">
        <v>271</v>
      </c>
      <c r="D141" s="83">
        <v>2000</v>
      </c>
      <c r="E141" s="83">
        <v>66.38783774812454</v>
      </c>
      <c r="F141" s="83">
        <v>2000</v>
      </c>
      <c r="G141" s="83">
        <v>66.38783774812454</v>
      </c>
      <c r="H141" s="84">
        <v>2000</v>
      </c>
      <c r="I141" s="130">
        <v>66.38783774812454</v>
      </c>
      <c r="J141" s="85">
        <v>14</v>
      </c>
    </row>
    <row r="142" spans="1:10" ht="15">
      <c r="A142" s="86">
        <v>41</v>
      </c>
      <c r="B142" s="87" t="s">
        <v>272</v>
      </c>
      <c r="C142" s="88" t="s">
        <v>273</v>
      </c>
      <c r="D142" s="83">
        <v>6000</v>
      </c>
      <c r="E142" s="83">
        <v>199.16351324437363</v>
      </c>
      <c r="F142" s="83">
        <v>6000</v>
      </c>
      <c r="G142" s="83">
        <v>199.16351324437363</v>
      </c>
      <c r="H142" s="84">
        <v>6000</v>
      </c>
      <c r="I142" s="130">
        <v>199.16351324437363</v>
      </c>
      <c r="J142" s="85">
        <v>14</v>
      </c>
    </row>
    <row r="143" spans="1:10" ht="15">
      <c r="A143" s="140" t="s">
        <v>219</v>
      </c>
      <c r="B143" s="140"/>
      <c r="C143" s="140"/>
      <c r="D143" s="90">
        <v>7054000</v>
      </c>
      <c r="E143" s="90">
        <v>234150</v>
      </c>
      <c r="F143" s="90">
        <v>7181000</v>
      </c>
      <c r="G143" s="90">
        <v>238366</v>
      </c>
      <c r="H143" s="90">
        <v>8019000</v>
      </c>
      <c r="I143" s="117">
        <v>266182</v>
      </c>
      <c r="J143" s="91"/>
    </row>
    <row r="144" ht="15">
      <c r="I144" s="118"/>
    </row>
    <row r="145" spans="1:10" ht="15">
      <c r="A145" s="137" t="s">
        <v>220</v>
      </c>
      <c r="B145" s="138"/>
      <c r="C145" s="139"/>
      <c r="D145" s="125">
        <v>52118000</v>
      </c>
      <c r="E145" s="125">
        <v>1730000</v>
      </c>
      <c r="F145" s="125">
        <v>35685000</v>
      </c>
      <c r="G145" s="125">
        <v>1184525</v>
      </c>
      <c r="H145" s="125">
        <v>40324000</v>
      </c>
      <c r="I145" s="115">
        <v>1339512</v>
      </c>
      <c r="J145" s="113"/>
    </row>
    <row r="146" ht="15">
      <c r="I146" s="118"/>
    </row>
    <row r="147" ht="15">
      <c r="I147" s="118"/>
    </row>
    <row r="148" ht="15">
      <c r="I148" s="118"/>
    </row>
    <row r="149" spans="1:9" ht="15">
      <c r="A149" s="141" t="s">
        <v>275</v>
      </c>
      <c r="B149" s="141"/>
      <c r="C149" s="141"/>
      <c r="D149" s="141"/>
      <c r="E149" s="141"/>
      <c r="I149" s="118"/>
    </row>
    <row r="150" ht="15">
      <c r="I150" s="118"/>
    </row>
    <row r="151" ht="15">
      <c r="I151" s="118"/>
    </row>
    <row r="152" ht="15">
      <c r="I152" s="118"/>
    </row>
    <row r="153" ht="15">
      <c r="I153" s="118"/>
    </row>
    <row r="154" ht="15">
      <c r="I154" s="118"/>
    </row>
    <row r="155" ht="15">
      <c r="I155" s="118"/>
    </row>
    <row r="156" ht="15">
      <c r="I156" s="124"/>
    </row>
    <row r="157" ht="15">
      <c r="I157" s="124"/>
    </row>
  </sheetData>
  <sheetProtection/>
  <mergeCells count="16">
    <mergeCell ref="A97:C97"/>
    <mergeCell ref="A102:C102"/>
    <mergeCell ref="A61:C61"/>
    <mergeCell ref="A71:C71"/>
    <mergeCell ref="A79:C79"/>
    <mergeCell ref="A87:C87"/>
    <mergeCell ref="A149:E149"/>
    <mergeCell ref="A113:C113"/>
    <mergeCell ref="A143:C143"/>
    <mergeCell ref="A145:C145"/>
    <mergeCell ref="A54:C54"/>
    <mergeCell ref="A10:C10"/>
    <mergeCell ref="A14:C14"/>
    <mergeCell ref="A21:C21"/>
    <mergeCell ref="A34:C34"/>
    <mergeCell ref="A46:C4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Marián Findrik</cp:lastModifiedBy>
  <cp:lastPrinted>2008-12-02T08:11:30Z</cp:lastPrinted>
  <dcterms:created xsi:type="dcterms:W3CDTF">2008-12-02T07:33:50Z</dcterms:created>
  <dcterms:modified xsi:type="dcterms:W3CDTF">2008-12-09T10:06:23Z</dcterms:modified>
  <cp:category/>
  <cp:version/>
  <cp:contentType/>
  <cp:contentStatus/>
</cp:coreProperties>
</file>