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4805" windowHeight="7890" activeTab="1"/>
  </bookViews>
  <sheets>
    <sheet name="Príjmy" sheetId="1" r:id="rId1"/>
    <sheet name="Výdavky" sheetId="2" r:id="rId2"/>
    <sheet name="Rekapitulácia" sheetId="3" r:id="rId3"/>
  </sheets>
  <calcPr calcId="145621"/>
</workbook>
</file>

<file path=xl/calcChain.xml><?xml version="1.0" encoding="utf-8"?>
<calcChain xmlns="http://schemas.openxmlformats.org/spreadsheetml/2006/main">
  <c r="D22" i="3" l="1"/>
  <c r="E22" i="3"/>
  <c r="C22" i="3" l="1"/>
  <c r="C10" i="3" l="1"/>
  <c r="D10" i="3"/>
  <c r="E10" i="3"/>
  <c r="F259" i="2" l="1"/>
  <c r="G259" i="2"/>
  <c r="F206" i="2" l="1"/>
  <c r="G206" i="2"/>
  <c r="F195" i="2"/>
  <c r="G195" i="2"/>
  <c r="F191" i="2"/>
  <c r="G191" i="2"/>
  <c r="F178" i="2"/>
  <c r="G178" i="2"/>
  <c r="F161" i="2"/>
  <c r="G161" i="2"/>
  <c r="F156" i="2"/>
  <c r="G156" i="2"/>
  <c r="F144" i="2"/>
  <c r="G144" i="2"/>
  <c r="F127" i="2" l="1"/>
  <c r="G127" i="2"/>
  <c r="F115" i="2"/>
  <c r="G115" i="2"/>
  <c r="F92" i="2"/>
  <c r="G92" i="2"/>
  <c r="F64" i="2"/>
  <c r="G64" i="2"/>
  <c r="F35" i="2"/>
  <c r="G35" i="2"/>
  <c r="F21" i="2"/>
  <c r="G21" i="2"/>
  <c r="F15" i="2"/>
  <c r="G15" i="2"/>
  <c r="F11" i="2"/>
  <c r="G11" i="2"/>
  <c r="E212" i="2" l="1"/>
  <c r="E259" i="2" s="1"/>
  <c r="E206" i="2"/>
  <c r="E191" i="2"/>
  <c r="E178" i="2"/>
  <c r="E161" i="2"/>
  <c r="E156" i="2"/>
  <c r="E144" i="2" l="1"/>
  <c r="E127" i="2"/>
  <c r="E115" i="2"/>
  <c r="E92" i="2"/>
  <c r="E35" i="2"/>
  <c r="E21" i="2"/>
  <c r="E15" i="2"/>
  <c r="E11" i="2"/>
  <c r="D259" i="2"/>
  <c r="D206" i="2"/>
  <c r="D191" i="2"/>
  <c r="D178" i="2"/>
  <c r="D161" i="2"/>
  <c r="D156" i="2"/>
  <c r="D144" i="2"/>
  <c r="D127" i="2"/>
  <c r="D115" i="2"/>
  <c r="D92" i="2"/>
  <c r="D64" i="2"/>
  <c r="D35" i="2"/>
  <c r="D21" i="2"/>
  <c r="D15" i="2"/>
  <c r="D11" i="2"/>
  <c r="B22" i="3"/>
  <c r="B10" i="3"/>
  <c r="F98" i="1"/>
  <c r="G98" i="1"/>
  <c r="F83" i="1"/>
  <c r="G83" i="1"/>
  <c r="F64" i="1"/>
  <c r="G64" i="1"/>
  <c r="E106" i="1"/>
  <c r="D106" i="1"/>
  <c r="E98" i="1"/>
  <c r="E83" i="1"/>
  <c r="E64" i="1"/>
  <c r="D98" i="1" l="1"/>
  <c r="D83" i="1"/>
  <c r="D64" i="1"/>
</calcChain>
</file>

<file path=xl/sharedStrings.xml><?xml version="1.0" encoding="utf-8"?>
<sst xmlns="http://schemas.openxmlformats.org/spreadsheetml/2006/main" count="890" uniqueCount="499">
  <si>
    <t>PRÍJEM:</t>
  </si>
  <si>
    <t>Bežný rozpočet</t>
  </si>
  <si>
    <t>Kód</t>
  </si>
  <si>
    <t>Rozpočtová</t>
  </si>
  <si>
    <t>Položka</t>
  </si>
  <si>
    <t xml:space="preserve">Údaje o skutočnom </t>
  </si>
  <si>
    <t xml:space="preserve">Schválený </t>
  </si>
  <si>
    <t xml:space="preserve">Očakávaná </t>
  </si>
  <si>
    <t>zdroja</t>
  </si>
  <si>
    <t>klasifikácia</t>
  </si>
  <si>
    <t>plnení rozpočtu</t>
  </si>
  <si>
    <t>rozpočet</t>
  </si>
  <si>
    <t>skutočnosť</t>
  </si>
  <si>
    <t>Civilná ochrana</t>
  </si>
  <si>
    <t>Register obyvateľov</t>
  </si>
  <si>
    <t>Na stavebnú činnosť</t>
  </si>
  <si>
    <t>Na školstvo - ZŠ</t>
  </si>
  <si>
    <t>Na matričnú činnosť</t>
  </si>
  <si>
    <t>Vzdelávacie poukazy</t>
  </si>
  <si>
    <t>Dopravné (ZŠ)</t>
  </si>
  <si>
    <t>Aktivačná činnosť</t>
  </si>
  <si>
    <t>Výnos dane DÚ</t>
  </si>
  <si>
    <t>Daň z nehnuteľností</t>
  </si>
  <si>
    <t>Daň za psa</t>
  </si>
  <si>
    <t>Daň za užívanie VP</t>
  </si>
  <si>
    <t>Za umiestnenie jadr.zar.</t>
  </si>
  <si>
    <t>Odvoz smetia</t>
  </si>
  <si>
    <t>Daň za dobývací priestor</t>
  </si>
  <si>
    <t>Z prenajatých pozemkov</t>
  </si>
  <si>
    <t>Z prenajatých budov</t>
  </si>
  <si>
    <t>Za prenájom 8 b.j.</t>
  </si>
  <si>
    <t>Z prenajatých zariadení</t>
  </si>
  <si>
    <t>Správne poplatky</t>
  </si>
  <si>
    <t>Pokuty a penále</t>
  </si>
  <si>
    <t>Za odpadové nádoby</t>
  </si>
  <si>
    <t>Za relácie v MR</t>
  </si>
  <si>
    <t>Členský poplatok OK</t>
  </si>
  <si>
    <t>Cintorínsky poplatok</t>
  </si>
  <si>
    <t>Za prieskumné územia</t>
  </si>
  <si>
    <t>Úroky z vkladov</t>
  </si>
  <si>
    <t>Reklama</t>
  </si>
  <si>
    <t>Bežný príjem spolu:</t>
  </si>
  <si>
    <t>Kapitálový rozpočet</t>
  </si>
  <si>
    <t>Príjem z predaja pozemkov</t>
  </si>
  <si>
    <t>Kapitálový rozpočet spolu:</t>
  </si>
  <si>
    <t>Finančné operácie:</t>
  </si>
  <si>
    <t xml:space="preserve">Zostatok - dopravné </t>
  </si>
  <si>
    <t>Príjem z RF</t>
  </si>
  <si>
    <t>Finančné operácie spolu:</t>
  </si>
  <si>
    <t>Vlastný príjem ZŠ</t>
  </si>
  <si>
    <t>ZŠ vlastný príjem</t>
  </si>
  <si>
    <t>PRÍJEM SPOLU:</t>
  </si>
  <si>
    <t>VÝDAJ: Členenie podľa programov</t>
  </si>
  <si>
    <t>01.1.1.6 641 006</t>
  </si>
  <si>
    <t>Príspevok na spol. Ocú -dot.</t>
  </si>
  <si>
    <t>1.1.</t>
  </si>
  <si>
    <t>Príspevok na spol. Ocú - VZ</t>
  </si>
  <si>
    <t>01.1.1.6.637026</t>
  </si>
  <si>
    <t>Odmeny poslancov</t>
  </si>
  <si>
    <t>1.2.</t>
  </si>
  <si>
    <t>01.1.1.6.621-625</t>
  </si>
  <si>
    <t xml:space="preserve">Odvody poistného - poslanci </t>
  </si>
  <si>
    <t>08.4.0.642006</t>
  </si>
  <si>
    <t>Člen. príspevok ZMOS, RVC</t>
  </si>
  <si>
    <t>1.3.</t>
  </si>
  <si>
    <t>Program 1:  Plánovanie, manažment</t>
  </si>
  <si>
    <t>01.1.1.6.633009</t>
  </si>
  <si>
    <t>Knihy, noviny, časopisy</t>
  </si>
  <si>
    <t>2.1.</t>
  </si>
  <si>
    <t>01.1.1.6.637003</t>
  </si>
  <si>
    <t>Propagácia a rekl.</t>
  </si>
  <si>
    <t>2.2.</t>
  </si>
  <si>
    <t>Program 2: Propagácia</t>
  </si>
  <si>
    <t>01.1.1.6.633001</t>
  </si>
  <si>
    <t>Interiérové vybavenie</t>
  </si>
  <si>
    <t>3.1.</t>
  </si>
  <si>
    <t>01.1.1.6.633013</t>
  </si>
  <si>
    <t>Softvér</t>
  </si>
  <si>
    <t>09.5.0.637 001</t>
  </si>
  <si>
    <t>Školenia a semináre</t>
  </si>
  <si>
    <t>3.2.</t>
  </si>
  <si>
    <t>01.1.16.633002</t>
  </si>
  <si>
    <t>Nákup výpočtovej techniky</t>
  </si>
  <si>
    <t>Program 3: Interné služby</t>
  </si>
  <si>
    <t>01.1.1.6 610-637</t>
  </si>
  <si>
    <t>4.1.</t>
  </si>
  <si>
    <t>01.3.3.611</t>
  </si>
  <si>
    <t>Matrika - mzda, odvody,bež.v.</t>
  </si>
  <si>
    <t>4.2.</t>
  </si>
  <si>
    <t>04.2.3.642 001</t>
  </si>
  <si>
    <t>Príspevok Poľovníc.združ.</t>
  </si>
  <si>
    <t>4.4.</t>
  </si>
  <si>
    <t>07.6.0.635 006</t>
  </si>
  <si>
    <t>Údržba zdrav. strediska</t>
  </si>
  <si>
    <t>4.3.</t>
  </si>
  <si>
    <t>08.3.0.635 006</t>
  </si>
  <si>
    <t>Údržba miestneho rozhlasu</t>
  </si>
  <si>
    <t>4.5.</t>
  </si>
  <si>
    <t>08.4.0. 632 001</t>
  </si>
  <si>
    <t>Elek. energia domy smútku</t>
  </si>
  <si>
    <t>4.6.</t>
  </si>
  <si>
    <t>08.4.0.633006</t>
  </si>
  <si>
    <t>Vybav. dom smútku, cintoríny</t>
  </si>
  <si>
    <t>08.4.0.635.006</t>
  </si>
  <si>
    <t>Údržba domov smútku,cintoríny</t>
  </si>
  <si>
    <t>08.4.0.642002</t>
  </si>
  <si>
    <t>Príspevok MS SČK, FÚ</t>
  </si>
  <si>
    <t>Program 4: Služby občanom</t>
  </si>
  <si>
    <t>03.2.0.632 001</t>
  </si>
  <si>
    <t>Elektrická energia, plyn</t>
  </si>
  <si>
    <t>03.2.0.633010</t>
  </si>
  <si>
    <t>Odevy a požiar. uniformy</t>
  </si>
  <si>
    <t>03.2.0.633007</t>
  </si>
  <si>
    <t>Špeciálny materiál PO</t>
  </si>
  <si>
    <t>03.2.0.634001</t>
  </si>
  <si>
    <t>Palivo - auto</t>
  </si>
  <si>
    <t>03.2.0.634002</t>
  </si>
  <si>
    <t>Servis, údržba, opravy</t>
  </si>
  <si>
    <t>03.2.0.634003</t>
  </si>
  <si>
    <t>Zákonné poistenie</t>
  </si>
  <si>
    <t>03.2.0.637001</t>
  </si>
  <si>
    <t>Školenia</t>
  </si>
  <si>
    <t>03.2.0.635006</t>
  </si>
  <si>
    <t>Údržba požiarnych zbrojníc</t>
  </si>
  <si>
    <t>03.2.0.637002</t>
  </si>
  <si>
    <t>Súťaže</t>
  </si>
  <si>
    <t>01.1.1.6.632002</t>
  </si>
  <si>
    <t>Vodné</t>
  </si>
  <si>
    <t>6.2.</t>
  </si>
  <si>
    <t>05.1.0.637004</t>
  </si>
  <si>
    <t>Uloženie a odvoz odpadov</t>
  </si>
  <si>
    <t>6.1.</t>
  </si>
  <si>
    <t>05.1.0.633006</t>
  </si>
  <si>
    <t>Vrecia - separovaný zber</t>
  </si>
  <si>
    <t>05.2.0.717001</t>
  </si>
  <si>
    <t>6.4.</t>
  </si>
  <si>
    <t>6.3.</t>
  </si>
  <si>
    <t>06.3.0.635006</t>
  </si>
  <si>
    <t>Údržba vodovodu</t>
  </si>
  <si>
    <t>06.3.0.717 001</t>
  </si>
  <si>
    <t>Celoobec. vodovod - prípojky</t>
  </si>
  <si>
    <t>Program 6: Odpadové hospodárstvo</t>
  </si>
  <si>
    <t>04.5.1.635 006</t>
  </si>
  <si>
    <t>Údržba ciest a chodníkov</t>
  </si>
  <si>
    <t>7.1.</t>
  </si>
  <si>
    <t>04.4.3.717 001</t>
  </si>
  <si>
    <t>IBV Pod družstvom Klčovany</t>
  </si>
  <si>
    <t>7.2.</t>
  </si>
  <si>
    <t>04.4.3. 716</t>
  </si>
  <si>
    <t>PD - IBV k Mažgútovi</t>
  </si>
  <si>
    <t>Program 7: Komunikácie</t>
  </si>
  <si>
    <t>09.1.2.1.635 006</t>
  </si>
  <si>
    <t>Údržba ZŠ</t>
  </si>
  <si>
    <t>8.2.</t>
  </si>
  <si>
    <t>Program 8: Vzdelávanie</t>
  </si>
  <si>
    <t>08.1.0.642 002</t>
  </si>
  <si>
    <t>Príspevok TJ</t>
  </si>
  <si>
    <t>9.1.</t>
  </si>
  <si>
    <t>08.1.0.635006</t>
  </si>
  <si>
    <t>Údržba TJ</t>
  </si>
  <si>
    <t>08.1.0.632001</t>
  </si>
  <si>
    <t>Program 9: Šport</t>
  </si>
  <si>
    <t>08.2.0.637002</t>
  </si>
  <si>
    <t>Kultúrne a športové podujatia</t>
  </si>
  <si>
    <t>10.1.</t>
  </si>
  <si>
    <t>08.2.0.637027</t>
  </si>
  <si>
    <t>08.2.0.633006</t>
  </si>
  <si>
    <t>Výdavky DĽH a Maderánek</t>
  </si>
  <si>
    <t>08.2.0.5.633009</t>
  </si>
  <si>
    <t>Knihy, noviny, časopisy MĽK</t>
  </si>
  <si>
    <t>10.2.</t>
  </si>
  <si>
    <t>Program 10: Kultúra</t>
  </si>
  <si>
    <t>01.1.1.6.633015</t>
  </si>
  <si>
    <t>Palivo ako zdroj en. - kosač.</t>
  </si>
  <si>
    <t>11.1.</t>
  </si>
  <si>
    <t>06.2.0.635 006</t>
  </si>
  <si>
    <t>Údržba verejnej zelene</t>
  </si>
  <si>
    <t>06.4.0.632 001</t>
  </si>
  <si>
    <t>Elektrická energia - VO</t>
  </si>
  <si>
    <t>11.2.</t>
  </si>
  <si>
    <t>06.4.0.635006</t>
  </si>
  <si>
    <t>Údržba verejného osvetlenia</t>
  </si>
  <si>
    <t>11.3.</t>
  </si>
  <si>
    <t>06.2.0.711 001</t>
  </si>
  <si>
    <t>Nákup pozemkov</t>
  </si>
  <si>
    <t>Program 11: Prostredie pre život</t>
  </si>
  <si>
    <t>06.1.0.635 006</t>
  </si>
  <si>
    <t>Údržba bytového domu</t>
  </si>
  <si>
    <t>Program 12: Bývanie</t>
  </si>
  <si>
    <t>13.1.</t>
  </si>
  <si>
    <t>13.2.</t>
  </si>
  <si>
    <t>06.2.0.611</t>
  </si>
  <si>
    <t>13.3.</t>
  </si>
  <si>
    <t>Aktivačná činnosť - VZ</t>
  </si>
  <si>
    <t>Príspevok JDS</t>
  </si>
  <si>
    <t>10.4.0.642 0014</t>
  </si>
  <si>
    <t>Príspevok novonar. deťom</t>
  </si>
  <si>
    <t>13.4.</t>
  </si>
  <si>
    <t>10.7.0.1.642026</t>
  </si>
  <si>
    <t>Na dávku v hmotnej núdzi</t>
  </si>
  <si>
    <t>Program 13: Sociálne služby</t>
  </si>
  <si>
    <t>01.1.1.6.637027</t>
  </si>
  <si>
    <t>01.1.1.6.627</t>
  </si>
  <si>
    <t>Príspevok do DDS</t>
  </si>
  <si>
    <t xml:space="preserve">01.1.1.6 611 </t>
  </si>
  <si>
    <t>Mzdy</t>
  </si>
  <si>
    <t>01.1.1.6.621-629</t>
  </si>
  <si>
    <t>Odvody poistného</t>
  </si>
  <si>
    <t>01.1.1.6.631 001</t>
  </si>
  <si>
    <t>Cestovné</t>
  </si>
  <si>
    <t>01.1.1.6.632001</t>
  </si>
  <si>
    <t>Elektrická energia,plyn</t>
  </si>
  <si>
    <t>01.1.1.6.632003</t>
  </si>
  <si>
    <t>01.1.1.6.633004</t>
  </si>
  <si>
    <t>Prevádz.stroj.,techn., náradie</t>
  </si>
  <si>
    <t>01.1.1.6.633006</t>
  </si>
  <si>
    <t>Všeobecný materiál</t>
  </si>
  <si>
    <t>01.1.1.6.633010</t>
  </si>
  <si>
    <t>Bielizeň, odevy</t>
  </si>
  <si>
    <t>01.1.1.6.633016</t>
  </si>
  <si>
    <t>Reprezentačné výdavky</t>
  </si>
  <si>
    <t>01.1.1.6.634001</t>
  </si>
  <si>
    <t>Palivo</t>
  </si>
  <si>
    <t>01.1.1.6.634002</t>
  </si>
  <si>
    <t>Servis, údržba, opravy auta</t>
  </si>
  <si>
    <t>01.1.1.6.634003</t>
  </si>
  <si>
    <t>Poistenie - auto</t>
  </si>
  <si>
    <t>01.1.1.6.634004</t>
  </si>
  <si>
    <t>Prepravné, pren. Dopr.pr.</t>
  </si>
  <si>
    <t>01.1.1.6.634006</t>
  </si>
  <si>
    <t xml:space="preserve">Karty,známky,  STK, EK  </t>
  </si>
  <si>
    <t>01.1.1.6.635002</t>
  </si>
  <si>
    <t>Údržba výpočt. techniky</t>
  </si>
  <si>
    <t>01.1.1.6.635004</t>
  </si>
  <si>
    <t>Údržba strojov, prístr., zariad.</t>
  </si>
  <si>
    <t>01.1.1.6.635005</t>
  </si>
  <si>
    <t>Údržba vyrozum. techniky</t>
  </si>
  <si>
    <t>01.1.1.6.635006</t>
  </si>
  <si>
    <t>Údržba budov a objektov</t>
  </si>
  <si>
    <t>Nájom pozemkov</t>
  </si>
  <si>
    <t>01.1.1.6.637004</t>
  </si>
  <si>
    <t>Všeobecné služby</t>
  </si>
  <si>
    <t>01.1.1.6.637005</t>
  </si>
  <si>
    <t>Špeciálne služby</t>
  </si>
  <si>
    <t>01.1.1.6.637014</t>
  </si>
  <si>
    <t>Stravovanie</t>
  </si>
  <si>
    <t>01.1.1.6.637015</t>
  </si>
  <si>
    <t>Poistné - majetok</t>
  </si>
  <si>
    <t>01.1.1.6.637016</t>
  </si>
  <si>
    <t>Prídel do sociálneho fondu</t>
  </si>
  <si>
    <t>Odmeny za práce mimo p.p.</t>
  </si>
  <si>
    <t>01.1.1.642 015</t>
  </si>
  <si>
    <t>BT na nemocenské dávky</t>
  </si>
  <si>
    <t>Odvody poistného DOVP</t>
  </si>
  <si>
    <t>01.1.1.637012</t>
  </si>
  <si>
    <t xml:space="preserve">Poplatky  </t>
  </si>
  <si>
    <t>01.1.2.637012</t>
  </si>
  <si>
    <t>Poplatky - banka</t>
  </si>
  <si>
    <t>01.6.0.611-637</t>
  </si>
  <si>
    <t>08.3.0.637012</t>
  </si>
  <si>
    <t>Poplatky ochr. autor.zväzom</t>
  </si>
  <si>
    <t>08.3.0.632003</t>
  </si>
  <si>
    <t>Rozhlas a televízia</t>
  </si>
  <si>
    <t>01.7.0.651002</t>
  </si>
  <si>
    <t>ŠFRB 8 b.j. úrok z úveru</t>
  </si>
  <si>
    <t>01.7.0.821005</t>
  </si>
  <si>
    <t>ŠFRB  8 b.j.splátka istiny</t>
  </si>
  <si>
    <t>Nákup prevádzkových strojov</t>
  </si>
  <si>
    <t>Program 14: Administratíva</t>
  </si>
  <si>
    <t>09.1.2.1.611-642</t>
  </si>
  <si>
    <t>Základná škola - prenesené komp.</t>
  </si>
  <si>
    <t>8.1.</t>
  </si>
  <si>
    <t>09.1.1.1.611-637</t>
  </si>
  <si>
    <t>MŠ - Orig. Komp.</t>
  </si>
  <si>
    <t>09.6.0.1.611-637</t>
  </si>
  <si>
    <t>8.3.</t>
  </si>
  <si>
    <t>09.1.2.1. 611-637</t>
  </si>
  <si>
    <t>ŠKD Orig. Komp.</t>
  </si>
  <si>
    <t>8.4.</t>
  </si>
  <si>
    <t>MŠ - Nenormatívne prostr.</t>
  </si>
  <si>
    <t>MŠ - Vlastný príjem</t>
  </si>
  <si>
    <t>Programy 1 -14 spolu:</t>
  </si>
  <si>
    <t>Transfér pre DHZ Boleráz 1 a 2</t>
  </si>
  <si>
    <t>Register adries</t>
  </si>
  <si>
    <t>03.2.0.633006</t>
  </si>
  <si>
    <t>09.1.1.1.635 006</t>
  </si>
  <si>
    <t>Údržba MŠ</t>
  </si>
  <si>
    <t>03.2.0.637004</t>
  </si>
  <si>
    <t>05.1.0.717 001</t>
  </si>
  <si>
    <t>09.1.2.1.637 037</t>
  </si>
  <si>
    <t>Vratka - škola v prírode</t>
  </si>
  <si>
    <t>01.1.1.6.636 002</t>
  </si>
  <si>
    <t>01.1.1.6.636 001</t>
  </si>
  <si>
    <t>Nájomné za prevádzkové stroje</t>
  </si>
  <si>
    <t>03.2.0.633016</t>
  </si>
  <si>
    <t>Reprezentačné</t>
  </si>
  <si>
    <t>03.2.0. 632003</t>
  </si>
  <si>
    <t>03.2.0. 633004</t>
  </si>
  <si>
    <t>Prevádzkové stroje, prístroje, zariadenia</t>
  </si>
  <si>
    <t>03.2.0. 633010</t>
  </si>
  <si>
    <t>PRÍJEM</t>
  </si>
  <si>
    <t>Finančné operácie</t>
  </si>
  <si>
    <t>SPOLU</t>
  </si>
  <si>
    <t>VÝDAJ</t>
  </si>
  <si>
    <t>Bežné výdavky ZŠ</t>
  </si>
  <si>
    <t>Kapitálové výdavky ZŠ</t>
  </si>
  <si>
    <t xml:space="preserve"> </t>
  </si>
  <si>
    <t>Voľby a referendum</t>
  </si>
  <si>
    <t>Škola v prírode</t>
  </si>
  <si>
    <t>Vzdelávanie MŠ</t>
  </si>
  <si>
    <t xml:space="preserve">Príspevok na učebnice </t>
  </si>
  <si>
    <t>Z vratiek</t>
  </si>
  <si>
    <t>Poplatky za predaj výrobkov</t>
  </si>
  <si>
    <t>1AG1</t>
  </si>
  <si>
    <t>1AG2</t>
  </si>
  <si>
    <t>01.1.1.6 633 006</t>
  </si>
  <si>
    <t>03.2.0.637005</t>
  </si>
  <si>
    <t>Vyrovnanie kurzových rozdielov</t>
  </si>
  <si>
    <t xml:space="preserve">Odevy a požiar. uniformy - Dotácia DHZ SR  </t>
  </si>
  <si>
    <t>05.1.0.637 005</t>
  </si>
  <si>
    <t>Externý manažment  zberný dvor</t>
  </si>
  <si>
    <t>04.5.1.716</t>
  </si>
  <si>
    <t>04.5.1.717 001</t>
  </si>
  <si>
    <t xml:space="preserve">MK k IBV Dolina, lokalit.Záhumenice PD </t>
  </si>
  <si>
    <t xml:space="preserve">MK k IBV Dolina, lokalit.Záhumenice </t>
  </si>
  <si>
    <t>Realizácia IBV k Mažgútovi</t>
  </si>
  <si>
    <t>8.7.</t>
  </si>
  <si>
    <t>09.1.1.1.717 003</t>
  </si>
  <si>
    <t>08.2.0.633004</t>
  </si>
  <si>
    <t>Hudobné nástroje DĽH</t>
  </si>
  <si>
    <t>Všeobecné služby DĽH</t>
  </si>
  <si>
    <t>Zníženie energetickej náročnosti KD</t>
  </si>
  <si>
    <t>05.4.0.717 001</t>
  </si>
  <si>
    <t>Real.plánu spol.zar. a opatr. VZ</t>
  </si>
  <si>
    <t>Real.plánu spol.zar. a opatr. EPFRV</t>
  </si>
  <si>
    <t>Real.plánu spol.zar. a opatr. ŠR</t>
  </si>
  <si>
    <t>Poštové a telekomunikač. služby</t>
  </si>
  <si>
    <t>01.1.1.6.632004</t>
  </si>
  <si>
    <t>Internet</t>
  </si>
  <si>
    <t>Telekomunikačné služby</t>
  </si>
  <si>
    <t>ŠKD - Vlastný príjem</t>
  </si>
  <si>
    <t>ZŠ - stroje prístroje zar. VZ</t>
  </si>
  <si>
    <t>09.2.1.1. 635 006</t>
  </si>
  <si>
    <t>ZŠ - údržba budov VZ</t>
  </si>
  <si>
    <t xml:space="preserve">Voľby  </t>
  </si>
  <si>
    <t>r.2018</t>
  </si>
  <si>
    <t>r. 2018</t>
  </si>
  <si>
    <t>1AC1</t>
  </si>
  <si>
    <t>1AC2</t>
  </si>
  <si>
    <t>Aktivačná činnosť  ES</t>
  </si>
  <si>
    <t>Aktivačná činnosť ŠR</t>
  </si>
  <si>
    <t>1AA1</t>
  </si>
  <si>
    <t>Zvýšenie kap. MŠ nadst.NFP EF</t>
  </si>
  <si>
    <t>1AA2</t>
  </si>
  <si>
    <t>Zvýšenie kap. MŠ nadst.NFP ŠR</t>
  </si>
  <si>
    <t>1AB1</t>
  </si>
  <si>
    <t>1AB2</t>
  </si>
  <si>
    <t>Zberný dvor NFP EF</t>
  </si>
  <si>
    <t>Zberný dvor NFP ŠR</t>
  </si>
  <si>
    <t>Lyžiarsky výcvik</t>
  </si>
  <si>
    <t>Asistent učiteľa</t>
  </si>
  <si>
    <t>3AB1</t>
  </si>
  <si>
    <t>3AB2</t>
  </si>
  <si>
    <t xml:space="preserve">01.1.1.819 002 </t>
  </si>
  <si>
    <t>Vratka finančn. Zábezpeky na VO</t>
  </si>
  <si>
    <t>Zberný dvor EF</t>
  </si>
  <si>
    <t>Zberný dvor ŠR</t>
  </si>
  <si>
    <t>Realizácia zberný dvor</t>
  </si>
  <si>
    <t>Zvýšenie kapacity MŠ nadstavbou NFP EF</t>
  </si>
  <si>
    <t>Zvýšenie kapacity MŠ nadstavbou NFP ŠR</t>
  </si>
  <si>
    <t>Zvýšenie kapacity MŠ nadstavbou VZ</t>
  </si>
  <si>
    <t xml:space="preserve">08.2.0.713 004 </t>
  </si>
  <si>
    <t>Oprava detského ihriska</t>
  </si>
  <si>
    <t>Program 5: Bezpečnosť  DHZ Boleráz</t>
  </si>
  <si>
    <t>Program 5: Bezpečnosť  DHZ Klčovany</t>
  </si>
  <si>
    <t>03.2.0.717001</t>
  </si>
  <si>
    <t>Dostavba požiarnej zbrojnice Boleráz</t>
  </si>
  <si>
    <t>05.1.0.713 004</t>
  </si>
  <si>
    <t>05.1.0.714 004</t>
  </si>
  <si>
    <t>Zberný dvor EF - závesné kontajnery</t>
  </si>
  <si>
    <t>Zberný dvor ŠR - traktor s príslušenstvom</t>
  </si>
  <si>
    <t>Nákup výpočt.techniky pre MŠ</t>
  </si>
  <si>
    <t>09.1.1.1.713 002</t>
  </si>
  <si>
    <t>09.1.1.1.713 001</t>
  </si>
  <si>
    <t>Zvýšenie kapacity MŠ vybavenie VZ</t>
  </si>
  <si>
    <t>r. 2019</t>
  </si>
  <si>
    <t>Mimoriadne výsledky žiakov</t>
  </si>
  <si>
    <t>Dostavba hasičskej zbrojnice B</t>
  </si>
  <si>
    <t>Dostavba hasičskej zbrojnice K</t>
  </si>
  <si>
    <t>Podpora k stravovacím návykom</t>
  </si>
  <si>
    <t>Rodinné prídavky</t>
  </si>
  <si>
    <t>Odchodné</t>
  </si>
  <si>
    <t>3AC1</t>
  </si>
  <si>
    <t>3AC2</t>
  </si>
  <si>
    <t>Poplatky za drobný stavebný odpad</t>
  </si>
  <si>
    <t>Vrátené prostriedky - nezrovnal. ZD</t>
  </si>
  <si>
    <t>Za zriadenie vecného bremena</t>
  </si>
  <si>
    <t>3AA1,2</t>
  </si>
  <si>
    <t>Finančná zábezp. verejné obst.</t>
  </si>
  <si>
    <t>131 I</t>
  </si>
  <si>
    <t>r.2019</t>
  </si>
  <si>
    <r>
      <t xml:space="preserve">Prevádzkové stroje, prístroje </t>
    </r>
    <r>
      <rPr>
        <sz val="8"/>
        <rFont val="Arial CE"/>
        <family val="2"/>
        <charset val="238"/>
      </rPr>
      <t>Dotácia DHZ SR</t>
    </r>
  </si>
  <si>
    <t>03.2.0.633009</t>
  </si>
  <si>
    <t>Predplatné časopisy</t>
  </si>
  <si>
    <r>
      <t xml:space="preserve">Špeciálny materiál PO </t>
    </r>
    <r>
      <rPr>
        <sz val="8"/>
        <rFont val="Arial CE"/>
        <family val="2"/>
        <charset val="238"/>
      </rPr>
      <t>Dotácia DHZ SR</t>
    </r>
  </si>
  <si>
    <t>03.2.0.637024</t>
  </si>
  <si>
    <t>Realizácia zberný dvor z rezervného fondu</t>
  </si>
  <si>
    <t>DOVP kultúra</t>
  </si>
  <si>
    <t>Špeciálne stroje, prístroje</t>
  </si>
  <si>
    <t>5.1.</t>
  </si>
  <si>
    <t>03.2.0.717003</t>
  </si>
  <si>
    <t>03.2.0.716</t>
  </si>
  <si>
    <t>Dostavba požiarnej zbrojnice Boleráz PD</t>
  </si>
  <si>
    <t>5.3.</t>
  </si>
  <si>
    <t>03.2.0. 633005</t>
  </si>
  <si>
    <r>
      <t xml:space="preserve">Špeciálne stroje, prístroje </t>
    </r>
    <r>
      <rPr>
        <sz val="8"/>
        <rFont val="Arial CE"/>
        <family val="2"/>
        <charset val="238"/>
      </rPr>
      <t xml:space="preserve">Dotácia DHZ SR  </t>
    </r>
  </si>
  <si>
    <t>Dostavba požiarnej zbrojnice Klčovany</t>
  </si>
  <si>
    <t>5.2.</t>
  </si>
  <si>
    <t>05.2.0.635 006</t>
  </si>
  <si>
    <t>Čistenie kanalizácie</t>
  </si>
  <si>
    <t>09.6.0.1.713 004</t>
  </si>
  <si>
    <t>ŠJ prevádzkové stroje</t>
  </si>
  <si>
    <t>09.1.2.1.713 004</t>
  </si>
  <si>
    <t>09.2.1.1. 713 004</t>
  </si>
  <si>
    <t>08.2.0.637 005</t>
  </si>
  <si>
    <t>Zníženie energetickej náročnosti KD ext.man.</t>
  </si>
  <si>
    <t>10.3.</t>
  </si>
  <si>
    <t xml:space="preserve">08.2.0. 717 003 </t>
  </si>
  <si>
    <t>06.2.0.637 012</t>
  </si>
  <si>
    <t>Uhradené FP za nezrovnalosti zberný dvor</t>
  </si>
  <si>
    <t>ZD elektromontážne práce - VN vedenie</t>
  </si>
  <si>
    <t>10.4.0.633 006</t>
  </si>
  <si>
    <t>Všeobecný materiál - rodinné prídavky</t>
  </si>
  <si>
    <t>01.1.1.637027</t>
  </si>
  <si>
    <t>Ing. Pavol Mackovčín</t>
  </si>
  <si>
    <t>Údaje o plnení rozpočtu r. 2018 - 2020</t>
  </si>
  <si>
    <t>r. 2020</t>
  </si>
  <si>
    <t>Daň za ubytovanie</t>
  </si>
  <si>
    <t>3AA1</t>
  </si>
  <si>
    <t>Zníženie energetickej nároč.KD EU</t>
  </si>
  <si>
    <t>Zníženie energetickej nároč.KD ŠR</t>
  </si>
  <si>
    <t>72f</t>
  </si>
  <si>
    <t>Účet ŠJ</t>
  </si>
  <si>
    <t>Mimorozpočtové finančné operácie:</t>
  </si>
  <si>
    <t>Mimorozpočtové finančné operácie spolu:</t>
  </si>
  <si>
    <t>Dotácia na SODB</t>
  </si>
  <si>
    <t>Podpora udržania zamestn. MŠ ŠR</t>
  </si>
  <si>
    <t>Podpora udržania zamestn. MŠ EÚ</t>
  </si>
  <si>
    <t>2AC2</t>
  </si>
  <si>
    <t>Celoobecná kanalizácia B-2.et. EU</t>
  </si>
  <si>
    <t>Celoobecná kanalizácia B-2.et. ŠR</t>
  </si>
  <si>
    <t>3AA2</t>
  </si>
  <si>
    <t>ŠJ - réžia zostatok z r. 2019</t>
  </si>
  <si>
    <t>131J</t>
  </si>
  <si>
    <t xml:space="preserve">Učebnice CJ dotácia z r.2019 </t>
  </si>
  <si>
    <t>Dopravné dotácia z r.2019</t>
  </si>
  <si>
    <t xml:space="preserve">Podpora k strav.náv. dotácia z r.2019  </t>
  </si>
  <si>
    <t>r.2020</t>
  </si>
  <si>
    <t>08.4.0.717003</t>
  </si>
  <si>
    <t>Oplotenie cintorína Klčovany</t>
  </si>
  <si>
    <t>Real.stav. Kanalizácia RF - PD</t>
  </si>
  <si>
    <t>09.1.1.1. 633 004</t>
  </si>
  <si>
    <t>MŠ - prevádzkové stroje</t>
  </si>
  <si>
    <t>ŠJ - Orig. Komp.</t>
  </si>
  <si>
    <t>Klimatizácia KS RF</t>
  </si>
  <si>
    <t>08.2.0. 716</t>
  </si>
  <si>
    <t>-</t>
  </si>
  <si>
    <t>10.4.0.642 014</t>
  </si>
  <si>
    <t>01.1.1.642 014</t>
  </si>
  <si>
    <t>BT jednotlivcom</t>
  </si>
  <si>
    <t>03.2.0. 633007</t>
  </si>
  <si>
    <t>03.2.0. 632005</t>
  </si>
  <si>
    <t>Poštové služby</t>
  </si>
  <si>
    <t>Oprava strechy požiarnej zbrojnice</t>
  </si>
  <si>
    <t>05.2.0.716</t>
  </si>
  <si>
    <t>Real.stav. Kanalizácia  PD</t>
  </si>
  <si>
    <t>Real.stav. Kanalizácia RF - EU</t>
  </si>
  <si>
    <t>Real.stav. Kanalizácia RF - ŠR</t>
  </si>
  <si>
    <t xml:space="preserve">PD - Chodník na Dolnom konci </t>
  </si>
  <si>
    <t>09.1.1.1. 717 002</t>
  </si>
  <si>
    <t>MŠ - Modernizácia budov</t>
  </si>
  <si>
    <t>09.1.2.1.633 006</t>
  </si>
  <si>
    <t xml:space="preserve">08.2.0.642 001 </t>
  </si>
  <si>
    <t>BT občianskemu združeniu</t>
  </si>
  <si>
    <t xml:space="preserve">06.1.0.633 004 </t>
  </si>
  <si>
    <t>Prevádzkové stroje, zariadenie</t>
  </si>
  <si>
    <t xml:space="preserve">01.1.1.633 006 </t>
  </si>
  <si>
    <t>Všeobecný materiál SODB</t>
  </si>
  <si>
    <t>01.1.1.1637 038</t>
  </si>
  <si>
    <t>ZD vrátenie nezrovnalostí</t>
  </si>
  <si>
    <t>01.1.1.6.633007</t>
  </si>
  <si>
    <t>Špeciálny materiál</t>
  </si>
  <si>
    <t>01.1.1.6.635009</t>
  </si>
  <si>
    <t>Údržba softvéru</t>
  </si>
  <si>
    <t>01.1.1.637038</t>
  </si>
  <si>
    <t>01.1.1.637040</t>
  </si>
  <si>
    <t>Služby v oblasi informačných technológií</t>
  </si>
  <si>
    <t>Finančné operácie ZŠ</t>
  </si>
  <si>
    <t xml:space="preserve">        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</si>
</sst>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S_k_-;\-* #,##0\ _S_k_-;_-* &quot;-&quot;??\ _S_k_-;_-@_-"/>
    <numFmt numFmtId="165" formatCode="_-* #,##0.00\ _S_k_-;\-* #,##0.00\ _S_k_-;_-* &quot;-&quot;??\ _S_k_-;_-@_-"/>
    <numFmt numFmtId="166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4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2" applyBorder="1"/>
    <xf numFmtId="0" fontId="0" fillId="0" borderId="0" xfId="0" applyBorder="1"/>
    <xf numFmtId="0" fontId="6" fillId="0" borderId="0" xfId="3" applyFont="1" applyBorder="1" applyAlignment="1">
      <alignment horizontal="center"/>
    </xf>
    <xf numFmtId="0" fontId="3" fillId="0" borderId="21" xfId="3" applyFont="1" applyBorder="1" applyAlignment="1">
      <alignment horizontal="center"/>
    </xf>
    <xf numFmtId="3" fontId="8" fillId="0" borderId="16" xfId="2" applyNumberFormat="1" applyFont="1" applyBorder="1" applyAlignment="1">
      <alignment horizontal="center"/>
    </xf>
    <xf numFmtId="0" fontId="9" fillId="0" borderId="16" xfId="3" applyFont="1" applyBorder="1" applyAlignment="1">
      <alignment horizontal="left"/>
    </xf>
    <xf numFmtId="0" fontId="8" fillId="0" borderId="11" xfId="2" applyFont="1" applyBorder="1" applyAlignment="1">
      <alignment horizontal="center"/>
    </xf>
    <xf numFmtId="3" fontId="8" fillId="0" borderId="13" xfId="2" applyNumberFormat="1" applyFont="1" applyBorder="1" applyAlignment="1">
      <alignment horizontal="center"/>
    </xf>
    <xf numFmtId="0" fontId="9" fillId="0" borderId="13" xfId="2" applyFont="1" applyBorder="1" applyAlignment="1">
      <alignment horizontal="left"/>
    </xf>
    <xf numFmtId="0" fontId="9" fillId="0" borderId="13" xfId="2" applyFont="1" applyBorder="1"/>
    <xf numFmtId="3" fontId="8" fillId="0" borderId="0" xfId="2" applyNumberFormat="1" applyFont="1" applyBorder="1" applyAlignment="1">
      <alignment horizontal="center"/>
    </xf>
    <xf numFmtId="0" fontId="3" fillId="0" borderId="0" xfId="3" applyFont="1" applyBorder="1" applyAlignment="1">
      <alignment horizontal="left"/>
    </xf>
    <xf numFmtId="0" fontId="8" fillId="0" borderId="0" xfId="2" applyFont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9" fillId="0" borderId="23" xfId="2" applyFont="1" applyBorder="1"/>
    <xf numFmtId="0" fontId="8" fillId="0" borderId="13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3" fillId="0" borderId="21" xfId="2" applyBorder="1" applyAlignment="1">
      <alignment horizontal="center"/>
    </xf>
    <xf numFmtId="3" fontId="3" fillId="0" borderId="16" xfId="2" applyNumberFormat="1" applyBorder="1" applyAlignment="1">
      <alignment horizontal="center"/>
    </xf>
    <xf numFmtId="0" fontId="3" fillId="0" borderId="16" xfId="2" applyBorder="1"/>
    <xf numFmtId="0" fontId="3" fillId="0" borderId="11" xfId="2" applyBorder="1" applyAlignment="1">
      <alignment horizontal="center"/>
    </xf>
    <xf numFmtId="3" fontId="3" fillId="0" borderId="13" xfId="2" applyNumberFormat="1" applyBorder="1" applyAlignment="1">
      <alignment horizontal="center"/>
    </xf>
    <xf numFmtId="0" fontId="3" fillId="0" borderId="13" xfId="2" applyBorder="1"/>
    <xf numFmtId="0" fontId="3" fillId="0" borderId="28" xfId="2" applyBorder="1" applyAlignment="1">
      <alignment horizontal="center"/>
    </xf>
    <xf numFmtId="3" fontId="3" fillId="0" borderId="29" xfId="2" applyNumberFormat="1" applyBorder="1" applyAlignment="1">
      <alignment horizontal="center"/>
    </xf>
    <xf numFmtId="0" fontId="3" fillId="0" borderId="0" xfId="2" applyBorder="1" applyAlignment="1">
      <alignment horizontal="center"/>
    </xf>
    <xf numFmtId="3" fontId="3" fillId="0" borderId="0" xfId="2" applyNumberForma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3" fillId="0" borderId="0" xfId="2" applyBorder="1" applyAlignment="1">
      <alignment horizontal="left"/>
    </xf>
    <xf numFmtId="0" fontId="5" fillId="0" borderId="0" xfId="2" applyFont="1" applyBorder="1"/>
    <xf numFmtId="0" fontId="3" fillId="0" borderId="29" xfId="2" applyBorder="1"/>
    <xf numFmtId="0" fontId="3" fillId="2" borderId="0" xfId="2" applyFill="1" applyBorder="1"/>
    <xf numFmtId="0" fontId="3" fillId="2" borderId="0" xfId="2" applyFill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0" xfId="3" applyFont="1" applyBorder="1"/>
    <xf numFmtId="0" fontId="18" fillId="0" borderId="0" xfId="0" applyFont="1"/>
    <xf numFmtId="0" fontId="8" fillId="0" borderId="0" xfId="3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8" fillId="0" borderId="13" xfId="3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3" fillId="0" borderId="13" xfId="3" applyBorder="1" applyAlignment="1">
      <alignment horizontal="center"/>
    </xf>
    <xf numFmtId="3" fontId="3" fillId="0" borderId="13" xfId="3" applyNumberFormat="1" applyFont="1" applyBorder="1" applyAlignment="1">
      <alignment horizontal="center"/>
    </xf>
    <xf numFmtId="0" fontId="3" fillId="0" borderId="13" xfId="3" applyBorder="1" applyAlignment="1">
      <alignment horizontal="left"/>
    </xf>
    <xf numFmtId="1" fontId="16" fillId="0" borderId="13" xfId="3" applyNumberFormat="1" applyFont="1" applyBorder="1" applyAlignment="1">
      <alignment horizontal="center"/>
    </xf>
    <xf numFmtId="0" fontId="3" fillId="0" borderId="0" xfId="3" applyBorder="1" applyAlignment="1">
      <alignment horizontal="center"/>
    </xf>
    <xf numFmtId="3" fontId="3" fillId="0" borderId="0" xfId="3" applyNumberFormat="1" applyFont="1" applyBorder="1" applyAlignment="1">
      <alignment horizontal="center"/>
    </xf>
    <xf numFmtId="0" fontId="3" fillId="0" borderId="0" xfId="3" applyBorder="1" applyAlignment="1">
      <alignment horizontal="left"/>
    </xf>
    <xf numFmtId="0" fontId="2" fillId="0" borderId="0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8" fillId="0" borderId="13" xfId="3" applyFont="1" applyBorder="1" applyAlignment="1">
      <alignment horizontal="left"/>
    </xf>
    <xf numFmtId="3" fontId="3" fillId="0" borderId="0" xfId="3" applyNumberFormat="1" applyBorder="1" applyAlignment="1">
      <alignment horizontal="center"/>
    </xf>
    <xf numFmtId="164" fontId="10" fillId="0" borderId="13" xfId="5" applyNumberFormat="1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3" fontId="3" fillId="0" borderId="13" xfId="3" applyNumberForma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3" fillId="0" borderId="13" xfId="3" applyFont="1" applyBorder="1" applyAlignment="1">
      <alignment horizontal="center"/>
    </xf>
    <xf numFmtId="0" fontId="3" fillId="0" borderId="13" xfId="3" applyFont="1" applyBorder="1" applyAlignment="1">
      <alignment horizontal="left"/>
    </xf>
    <xf numFmtId="16" fontId="20" fillId="0" borderId="13" xfId="0" applyNumberFormat="1" applyFont="1" applyBorder="1" applyAlignment="1">
      <alignment horizontal="center"/>
    </xf>
    <xf numFmtId="0" fontId="9" fillId="0" borderId="13" xfId="3" applyFont="1" applyBorder="1" applyAlignment="1">
      <alignment horizontal="left"/>
    </xf>
    <xf numFmtId="0" fontId="0" fillId="0" borderId="13" xfId="0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Border="1"/>
    <xf numFmtId="0" fontId="20" fillId="0" borderId="13" xfId="0" applyFont="1" applyFill="1" applyBorder="1" applyAlignment="1">
      <alignment horizontal="center"/>
    </xf>
    <xf numFmtId="14" fontId="8" fillId="0" borderId="13" xfId="3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1" fontId="16" fillId="0" borderId="13" xfId="3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7" fontId="20" fillId="0" borderId="13" xfId="0" applyNumberFormat="1" applyFont="1" applyBorder="1" applyAlignment="1">
      <alignment horizontal="center"/>
    </xf>
    <xf numFmtId="3" fontId="25" fillId="0" borderId="13" xfId="3" applyNumberFormat="1" applyFont="1" applyBorder="1" applyAlignment="1">
      <alignment horizontal="center"/>
    </xf>
    <xf numFmtId="0" fontId="25" fillId="0" borderId="13" xfId="3" applyFont="1" applyBorder="1" applyAlignment="1">
      <alignment horizontal="left"/>
    </xf>
    <xf numFmtId="3" fontId="8" fillId="0" borderId="13" xfId="3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3" fontId="3" fillId="0" borderId="0" xfId="3" applyNumberFormat="1" applyBorder="1" applyAlignment="1">
      <alignment horizontal="left"/>
    </xf>
    <xf numFmtId="3" fontId="3" fillId="0" borderId="13" xfId="3" applyNumberFormat="1" applyBorder="1" applyAlignment="1">
      <alignment horizontal="left"/>
    </xf>
    <xf numFmtId="164" fontId="20" fillId="0" borderId="13" xfId="0" applyNumberFormat="1" applyFont="1" applyBorder="1" applyAlignment="1">
      <alignment horizontal="center"/>
    </xf>
    <xf numFmtId="0" fontId="24" fillId="0" borderId="0" xfId="0" applyFont="1"/>
    <xf numFmtId="0" fontId="10" fillId="0" borderId="11" xfId="2" applyFont="1" applyBorder="1" applyAlignment="1">
      <alignment horizontal="center"/>
    </xf>
    <xf numFmtId="0" fontId="0" fillId="0" borderId="16" xfId="0" applyBorder="1"/>
    <xf numFmtId="166" fontId="0" fillId="0" borderId="16" xfId="1" applyNumberFormat="1" applyFont="1" applyBorder="1"/>
    <xf numFmtId="166" fontId="0" fillId="0" borderId="13" xfId="1" applyNumberFormat="1" applyFont="1" applyBorder="1"/>
    <xf numFmtId="0" fontId="0" fillId="0" borderId="13" xfId="0" applyFill="1" applyBorder="1"/>
    <xf numFmtId="166" fontId="0" fillId="0" borderId="13" xfId="1" applyNumberFormat="1" applyFont="1" applyFill="1" applyBorder="1"/>
    <xf numFmtId="0" fontId="5" fillId="0" borderId="0" xfId="2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5" fillId="0" borderId="13" xfId="2" applyFont="1" applyBorder="1" applyAlignment="1">
      <alignment horizontal="left"/>
    </xf>
    <xf numFmtId="0" fontId="25" fillId="0" borderId="13" xfId="2" applyFont="1" applyBorder="1"/>
    <xf numFmtId="0" fontId="9" fillId="0" borderId="13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3" fillId="0" borderId="44" xfId="2" applyBorder="1" applyAlignment="1">
      <alignment horizontal="center"/>
    </xf>
    <xf numFmtId="3" fontId="3" fillId="0" borderId="23" xfId="2" applyNumberFormat="1" applyBorder="1" applyAlignment="1">
      <alignment horizontal="center"/>
    </xf>
    <xf numFmtId="0" fontId="8" fillId="0" borderId="23" xfId="2" applyFont="1" applyBorder="1"/>
    <xf numFmtId="0" fontId="2" fillId="0" borderId="0" xfId="0" applyFont="1" applyBorder="1" applyAlignment="1">
      <alignment horizontal="left"/>
    </xf>
    <xf numFmtId="0" fontId="6" fillId="3" borderId="40" xfId="3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/>
    </xf>
    <xf numFmtId="0" fontId="28" fillId="3" borderId="41" xfId="3" applyFont="1" applyFill="1" applyBorder="1" applyAlignment="1">
      <alignment horizontal="left"/>
    </xf>
    <xf numFmtId="0" fontId="6" fillId="3" borderId="16" xfId="3" applyFont="1" applyFill="1" applyBorder="1" applyAlignment="1">
      <alignment horizontal="center"/>
    </xf>
    <xf numFmtId="0" fontId="6" fillId="3" borderId="17" xfId="3" applyFont="1" applyFill="1" applyBorder="1" applyAlignment="1">
      <alignment horizontal="center"/>
    </xf>
    <xf numFmtId="0" fontId="6" fillId="3" borderId="43" xfId="3" applyFont="1" applyFill="1" applyBorder="1" applyAlignment="1">
      <alignment horizontal="center"/>
    </xf>
    <xf numFmtId="0" fontId="6" fillId="3" borderId="20" xfId="3" applyFont="1" applyFill="1" applyBorder="1" applyAlignment="1">
      <alignment horizontal="center"/>
    </xf>
    <xf numFmtId="0" fontId="0" fillId="5" borderId="13" xfId="0" applyFill="1" applyBorder="1"/>
    <xf numFmtId="166" fontId="0" fillId="5" borderId="13" xfId="1" applyNumberFormat="1" applyFont="1" applyFill="1" applyBorder="1"/>
    <xf numFmtId="166" fontId="0" fillId="5" borderId="13" xfId="0" applyNumberFormat="1" applyFill="1" applyBorder="1"/>
    <xf numFmtId="0" fontId="10" fillId="0" borderId="28" xfId="2" applyFont="1" applyBorder="1" applyAlignment="1">
      <alignment horizontal="center"/>
    </xf>
    <xf numFmtId="0" fontId="3" fillId="3" borderId="2" xfId="2" applyFill="1" applyBorder="1"/>
    <xf numFmtId="0" fontId="0" fillId="3" borderId="2" xfId="0" applyFill="1" applyBorder="1"/>
    <xf numFmtId="0" fontId="0" fillId="3" borderId="3" xfId="0" applyFill="1" applyBorder="1"/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0" fontId="6" fillId="3" borderId="6" xfId="3" applyFont="1" applyFill="1" applyBorder="1" applyAlignment="1">
      <alignment horizontal="center"/>
    </xf>
    <xf numFmtId="0" fontId="7" fillId="3" borderId="9" xfId="3" applyFont="1" applyFill="1" applyBorder="1" applyAlignment="1">
      <alignment horizontal="center"/>
    </xf>
    <xf numFmtId="0" fontId="6" fillId="3" borderId="11" xfId="3" applyFont="1" applyFill="1" applyBorder="1" applyAlignment="1">
      <alignment horizontal="center"/>
    </xf>
    <xf numFmtId="0" fontId="6" fillId="3" borderId="12" xfId="3" applyFont="1" applyFill="1" applyBorder="1" applyAlignment="1">
      <alignment horizontal="center"/>
    </xf>
    <xf numFmtId="0" fontId="6" fillId="3" borderId="13" xfId="3" applyFont="1" applyFill="1" applyBorder="1" applyAlignment="1">
      <alignment horizontal="center"/>
    </xf>
    <xf numFmtId="0" fontId="7" fillId="3" borderId="16" xfId="3" applyFont="1" applyFill="1" applyBorder="1" applyAlignment="1">
      <alignment horizontal="center"/>
    </xf>
    <xf numFmtId="0" fontId="6" fillId="3" borderId="18" xfId="3" applyFont="1" applyFill="1" applyBorder="1" applyAlignment="1">
      <alignment horizontal="center"/>
    </xf>
    <xf numFmtId="0" fontId="6" fillId="3" borderId="19" xfId="3" applyFont="1" applyFill="1" applyBorder="1" applyAlignment="1">
      <alignment horizontal="center"/>
    </xf>
    <xf numFmtId="0" fontId="7" fillId="3" borderId="20" xfId="3" applyFont="1" applyFill="1" applyBorder="1" applyAlignment="1">
      <alignment horizontal="center"/>
    </xf>
    <xf numFmtId="0" fontId="6" fillId="3" borderId="27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33" xfId="3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3" borderId="13" xfId="0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0" fillId="3" borderId="13" xfId="0" applyFill="1" applyBorder="1"/>
    <xf numFmtId="0" fontId="5" fillId="0" borderId="0" xfId="2" applyFont="1" applyBorder="1" applyAlignment="1">
      <alignment horizontal="left"/>
    </xf>
    <xf numFmtId="165" fontId="10" fillId="0" borderId="13" xfId="2" applyNumberFormat="1" applyFont="1" applyBorder="1" applyAlignment="1">
      <alignment horizontal="center"/>
    </xf>
    <xf numFmtId="165" fontId="10" fillId="0" borderId="13" xfId="2" applyNumberFormat="1" applyFont="1" applyBorder="1"/>
    <xf numFmtId="165" fontId="10" fillId="0" borderId="16" xfId="2" applyNumberFormat="1" applyFont="1" applyBorder="1" applyAlignment="1">
      <alignment horizontal="center"/>
    </xf>
    <xf numFmtId="165" fontId="29" fillId="0" borderId="13" xfId="2" applyNumberFormat="1" applyFont="1" applyBorder="1"/>
    <xf numFmtId="165" fontId="29" fillId="0" borderId="13" xfId="4" applyNumberFormat="1" applyFont="1" applyBorder="1"/>
    <xf numFmtId="165" fontId="10" fillId="0" borderId="13" xfId="4" applyNumberFormat="1" applyFont="1" applyBorder="1"/>
    <xf numFmtId="165" fontId="12" fillId="0" borderId="13" xfId="1" applyNumberFormat="1" applyFont="1" applyBorder="1"/>
    <xf numFmtId="165" fontId="14" fillId="3" borderId="25" xfId="1" applyNumberFormat="1" applyFont="1" applyFill="1" applyBorder="1"/>
    <xf numFmtId="165" fontId="12" fillId="3" borderId="2" xfId="1" applyNumberFormat="1" applyFont="1" applyFill="1" applyBorder="1"/>
    <xf numFmtId="165" fontId="7" fillId="3" borderId="20" xfId="3" applyNumberFormat="1" applyFont="1" applyFill="1" applyBorder="1" applyAlignment="1">
      <alignment horizontal="center"/>
    </xf>
    <xf numFmtId="165" fontId="10" fillId="0" borderId="16" xfId="4" applyNumberFormat="1" applyFont="1" applyBorder="1"/>
    <xf numFmtId="165" fontId="7" fillId="3" borderId="25" xfId="4" applyNumberFormat="1" applyFont="1" applyFill="1" applyBorder="1"/>
    <xf numFmtId="165" fontId="12" fillId="0" borderId="0" xfId="1" applyNumberFormat="1" applyFont="1" applyBorder="1"/>
    <xf numFmtId="165" fontId="16" fillId="0" borderId="16" xfId="1" applyNumberFormat="1" applyFont="1" applyFill="1" applyBorder="1" applyAlignment="1">
      <alignment horizontal="center"/>
    </xf>
    <xf numFmtId="165" fontId="16" fillId="0" borderId="13" xfId="1" applyNumberFormat="1" applyFont="1" applyFill="1" applyBorder="1" applyAlignment="1">
      <alignment horizontal="center"/>
    </xf>
    <xf numFmtId="165" fontId="10" fillId="0" borderId="23" xfId="1" applyNumberFormat="1" applyFont="1" applyFill="1" applyBorder="1" applyAlignment="1">
      <alignment horizontal="center"/>
    </xf>
    <xf numFmtId="165" fontId="12" fillId="0" borderId="0" xfId="0" applyNumberFormat="1" applyFont="1" applyBorder="1"/>
    <xf numFmtId="165" fontId="12" fillId="3" borderId="2" xfId="0" applyNumberFormat="1" applyFont="1" applyFill="1" applyBorder="1"/>
    <xf numFmtId="165" fontId="12" fillId="0" borderId="29" xfId="1" applyNumberFormat="1" applyFont="1" applyBorder="1"/>
    <xf numFmtId="165" fontId="14" fillId="4" borderId="25" xfId="1" applyNumberFormat="1" applyFont="1" applyFill="1" applyBorder="1"/>
    <xf numFmtId="165" fontId="0" fillId="0" borderId="0" xfId="0" applyNumberFormat="1" applyBorder="1"/>
    <xf numFmtId="165" fontId="0" fillId="0" borderId="0" xfId="0" applyNumberFormat="1"/>
    <xf numFmtId="0" fontId="6" fillId="3" borderId="13" xfId="3" applyFont="1" applyFill="1" applyBorder="1" applyAlignment="1">
      <alignment horizontal="center"/>
    </xf>
    <xf numFmtId="0" fontId="9" fillId="0" borderId="16" xfId="2" applyFont="1" applyBorder="1" applyAlignment="1">
      <alignment horizontal="left"/>
    </xf>
    <xf numFmtId="165" fontId="10" fillId="0" borderId="16" xfId="2" applyNumberFormat="1" applyFont="1" applyBorder="1"/>
    <xf numFmtId="165" fontId="10" fillId="0" borderId="22" xfId="2" applyNumberFormat="1" applyFont="1" applyBorder="1"/>
    <xf numFmtId="165" fontId="11" fillId="0" borderId="22" xfId="1" applyNumberFormat="1" applyFont="1" applyBorder="1" applyAlignment="1">
      <alignment horizontal="center"/>
    </xf>
    <xf numFmtId="165" fontId="11" fillId="0" borderId="17" xfId="1" applyNumberFormat="1" applyFont="1" applyBorder="1" applyAlignment="1">
      <alignment horizontal="center"/>
    </xf>
    <xf numFmtId="165" fontId="13" fillId="0" borderId="22" xfId="1" applyNumberFormat="1" applyFont="1" applyBorder="1" applyAlignment="1">
      <alignment horizontal="center"/>
    </xf>
    <xf numFmtId="165" fontId="15" fillId="3" borderId="26" xfId="1" applyNumberFormat="1" applyFont="1" applyFill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3" fillId="0" borderId="31" xfId="1" applyNumberFormat="1" applyFont="1" applyFill="1" applyBorder="1" applyAlignment="1">
      <alignment horizontal="center"/>
    </xf>
    <xf numFmtId="165" fontId="27" fillId="3" borderId="3" xfId="1" applyNumberFormat="1" applyFont="1" applyFill="1" applyBorder="1" applyAlignment="1">
      <alignment horizontal="center"/>
    </xf>
    <xf numFmtId="165" fontId="13" fillId="0" borderId="13" xfId="4" applyNumberFormat="1" applyFont="1" applyBorder="1"/>
    <xf numFmtId="165" fontId="13" fillId="0" borderId="22" xfId="4" applyNumberFormat="1" applyFont="1" applyBorder="1"/>
    <xf numFmtId="165" fontId="27" fillId="3" borderId="9" xfId="3" applyNumberFormat="1" applyFont="1" applyFill="1" applyBorder="1" applyAlignment="1">
      <alignment horizontal="center"/>
    </xf>
    <xf numFmtId="165" fontId="27" fillId="3" borderId="16" xfId="3" applyNumberFormat="1" applyFont="1" applyFill="1" applyBorder="1" applyAlignment="1">
      <alignment horizontal="center"/>
    </xf>
    <xf numFmtId="165" fontId="13" fillId="0" borderId="13" xfId="2" applyNumberFormat="1" applyFont="1" applyBorder="1"/>
    <xf numFmtId="165" fontId="13" fillId="0" borderId="22" xfId="2" applyNumberFormat="1" applyFont="1" applyBorder="1"/>
    <xf numFmtId="165" fontId="11" fillId="0" borderId="13" xfId="2" applyNumberFormat="1" applyFont="1" applyBorder="1"/>
    <xf numFmtId="165" fontId="11" fillId="0" borderId="22" xfId="2" applyNumberFormat="1" applyFont="1" applyBorder="1"/>
    <xf numFmtId="165" fontId="27" fillId="3" borderId="25" xfId="4" applyNumberFormat="1" applyFont="1" applyFill="1" applyBorder="1"/>
    <xf numFmtId="165" fontId="13" fillId="0" borderId="13" xfId="1" applyNumberFormat="1" applyFont="1" applyFill="1" applyBorder="1" applyAlignment="1">
      <alignment horizontal="center"/>
    </xf>
    <xf numFmtId="165" fontId="13" fillId="0" borderId="23" xfId="1" applyNumberFormat="1" applyFont="1" applyFill="1" applyBorder="1" applyAlignment="1">
      <alignment horizontal="center"/>
    </xf>
    <xf numFmtId="165" fontId="27" fillId="3" borderId="25" xfId="1" applyNumberFormat="1" applyFont="1" applyFill="1" applyBorder="1" applyAlignment="1">
      <alignment horizontal="center"/>
    </xf>
    <xf numFmtId="165" fontId="11" fillId="0" borderId="13" xfId="1" applyNumberFormat="1" applyFont="1" applyBorder="1"/>
    <xf numFmtId="165" fontId="13" fillId="0" borderId="13" xfId="1" applyNumberFormat="1" applyFont="1" applyBorder="1"/>
    <xf numFmtId="165" fontId="11" fillId="2" borderId="13" xfId="1" applyNumberFormat="1" applyFont="1" applyFill="1" applyBorder="1"/>
    <xf numFmtId="165" fontId="15" fillId="3" borderId="25" xfId="1" applyNumberFormat="1" applyFont="1" applyFill="1" applyBorder="1"/>
    <xf numFmtId="165" fontId="11" fillId="0" borderId="0" xfId="0" applyNumberFormat="1" applyFont="1" applyBorder="1"/>
    <xf numFmtId="165" fontId="11" fillId="3" borderId="2" xfId="1" applyNumberFormat="1" applyFont="1" applyFill="1" applyBorder="1"/>
    <xf numFmtId="165" fontId="11" fillId="3" borderId="3" xfId="0" applyNumberFormat="1" applyFont="1" applyFill="1" applyBorder="1"/>
    <xf numFmtId="165" fontId="11" fillId="0" borderId="14" xfId="1" applyNumberFormat="1" applyFont="1" applyBorder="1"/>
    <xf numFmtId="165" fontId="11" fillId="0" borderId="17" xfId="1" applyNumberFormat="1" applyFont="1" applyBorder="1"/>
    <xf numFmtId="165" fontId="15" fillId="3" borderId="26" xfId="1" applyNumberFormat="1" applyFont="1" applyFill="1" applyBorder="1"/>
    <xf numFmtId="165" fontId="11" fillId="0" borderId="0" xfId="1" applyNumberFormat="1" applyFont="1" applyBorder="1"/>
    <xf numFmtId="165" fontId="13" fillId="0" borderId="14" xfId="1" applyNumberFormat="1" applyFont="1" applyFill="1" applyBorder="1" applyAlignment="1">
      <alignment horizontal="center"/>
    </xf>
    <xf numFmtId="165" fontId="11" fillId="3" borderId="2" xfId="0" applyNumberFormat="1" applyFont="1" applyFill="1" applyBorder="1"/>
    <xf numFmtId="165" fontId="11" fillId="0" borderId="29" xfId="1" applyNumberFormat="1" applyFont="1" applyBorder="1"/>
    <xf numFmtId="165" fontId="11" fillId="0" borderId="36" xfId="1" applyNumberFormat="1" applyFont="1" applyBorder="1" applyAlignment="1">
      <alignment horizontal="center"/>
    </xf>
    <xf numFmtId="165" fontId="15" fillId="4" borderId="25" xfId="1" applyNumberFormat="1" applyFont="1" applyFill="1" applyBorder="1"/>
    <xf numFmtId="165" fontId="15" fillId="4" borderId="26" xfId="1" applyNumberFormat="1" applyFont="1" applyFill="1" applyBorder="1"/>
    <xf numFmtId="0" fontId="8" fillId="0" borderId="45" xfId="2" applyFont="1" applyBorder="1" applyAlignment="1">
      <alignment horizontal="center"/>
    </xf>
    <xf numFmtId="165" fontId="11" fillId="0" borderId="13" xfId="4" applyNumberFormat="1" applyFont="1" applyBorder="1"/>
    <xf numFmtId="165" fontId="27" fillId="3" borderId="30" xfId="1" applyNumberFormat="1" applyFont="1" applyFill="1" applyBorder="1" applyAlignment="1">
      <alignment horizontal="center"/>
    </xf>
    <xf numFmtId="0" fontId="25" fillId="0" borderId="11" xfId="3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3" borderId="46" xfId="3" applyFont="1" applyFill="1" applyBorder="1" applyAlignment="1">
      <alignment horizontal="center"/>
    </xf>
    <xf numFmtId="165" fontId="13" fillId="0" borderId="13" xfId="1" applyNumberFormat="1" applyFont="1" applyBorder="1" applyAlignment="1">
      <alignment horizontal="right"/>
    </xf>
    <xf numFmtId="165" fontId="10" fillId="0" borderId="13" xfId="5" applyNumberFormat="1" applyFont="1" applyBorder="1" applyAlignment="1">
      <alignment horizontal="center"/>
    </xf>
    <xf numFmtId="165" fontId="33" fillId="0" borderId="13" xfId="1" applyNumberFormat="1" applyFont="1" applyBorder="1"/>
    <xf numFmtId="165" fontId="22" fillId="3" borderId="13" xfId="1" applyNumberFormat="1" applyFont="1" applyFill="1" applyBorder="1" applyAlignment="1">
      <alignment horizontal="right"/>
    </xf>
    <xf numFmtId="165" fontId="2" fillId="3" borderId="13" xfId="1" applyNumberFormat="1" applyFont="1" applyFill="1" applyBorder="1" applyAlignment="1">
      <alignment horizontal="right"/>
    </xf>
    <xf numFmtId="165" fontId="31" fillId="0" borderId="0" xfId="0" applyNumberFormat="1" applyFont="1"/>
    <xf numFmtId="165" fontId="2" fillId="3" borderId="13" xfId="0" applyNumberFormat="1" applyFont="1" applyFill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165" fontId="11" fillId="0" borderId="13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165" fontId="19" fillId="0" borderId="13" xfId="1" applyNumberFormat="1" applyFont="1" applyBorder="1" applyAlignment="1">
      <alignment horizontal="center"/>
    </xf>
    <xf numFmtId="165" fontId="22" fillId="3" borderId="13" xfId="0" applyNumberFormat="1" applyFont="1" applyFill="1" applyBorder="1" applyAlignment="1">
      <alignment horizontal="center"/>
    </xf>
    <xf numFmtId="165" fontId="2" fillId="3" borderId="13" xfId="1" applyNumberFormat="1" applyFont="1" applyFill="1" applyBorder="1" applyAlignment="1">
      <alignment horizontal="center"/>
    </xf>
    <xf numFmtId="165" fontId="13" fillId="0" borderId="13" xfId="5" applyNumberFormat="1" applyFont="1" applyBorder="1" applyAlignment="1">
      <alignment horizontal="center"/>
    </xf>
    <xf numFmtId="165" fontId="19" fillId="0" borderId="13" xfId="1" applyNumberFormat="1" applyFont="1" applyBorder="1" applyAlignment="1">
      <alignment horizontal="right"/>
    </xf>
    <xf numFmtId="165" fontId="22" fillId="3" borderId="13" xfId="0" applyNumberFormat="1" applyFont="1" applyFill="1" applyBorder="1"/>
    <xf numFmtId="165" fontId="2" fillId="3" borderId="13" xfId="0" applyNumberFormat="1" applyFont="1" applyFill="1" applyBorder="1"/>
    <xf numFmtId="165" fontId="22" fillId="2" borderId="0" xfId="0" applyNumberFormat="1" applyFont="1" applyFill="1" applyBorder="1"/>
    <xf numFmtId="165" fontId="2" fillId="2" borderId="0" xfId="0" applyNumberFormat="1" applyFont="1" applyFill="1" applyBorder="1"/>
    <xf numFmtId="165" fontId="30" fillId="2" borderId="0" xfId="0" applyNumberFormat="1" applyFont="1" applyFill="1" applyBorder="1"/>
    <xf numFmtId="165" fontId="2" fillId="2" borderId="13" xfId="0" applyNumberFormat="1" applyFont="1" applyFill="1" applyBorder="1"/>
    <xf numFmtId="165" fontId="23" fillId="0" borderId="0" xfId="0" applyNumberFormat="1" applyFont="1"/>
    <xf numFmtId="165" fontId="10" fillId="0" borderId="13" xfId="5" applyNumberFormat="1" applyFont="1" applyFill="1" applyBorder="1" applyAlignment="1">
      <alignment horizontal="center"/>
    </xf>
    <xf numFmtId="165" fontId="2" fillId="3" borderId="13" xfId="1" applyNumberFormat="1" applyFont="1" applyFill="1" applyBorder="1"/>
    <xf numFmtId="165" fontId="22" fillId="3" borderId="13" xfId="1" applyNumberFormat="1" applyFont="1" applyFill="1" applyBorder="1"/>
    <xf numFmtId="165" fontId="30" fillId="0" borderId="0" xfId="0" applyNumberFormat="1" applyFont="1" applyBorder="1"/>
    <xf numFmtId="165" fontId="2" fillId="2" borderId="0" xfId="1" applyNumberFormat="1" applyFont="1" applyFill="1" applyBorder="1"/>
    <xf numFmtId="165" fontId="2" fillId="0" borderId="0" xfId="1" applyNumberFormat="1" applyFont="1" applyBorder="1"/>
    <xf numFmtId="165" fontId="11" fillId="0" borderId="13" xfId="1" applyNumberFormat="1" applyFont="1" applyBorder="1" applyAlignment="1">
      <alignment horizontal="right"/>
    </xf>
    <xf numFmtId="165" fontId="32" fillId="0" borderId="0" xfId="1" applyNumberFormat="1" applyFont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0" fillId="0" borderId="0" xfId="1" applyNumberFormat="1" applyFont="1"/>
    <xf numFmtId="165" fontId="19" fillId="0" borderId="13" xfId="1" applyNumberFormat="1" applyFont="1" applyFill="1" applyBorder="1" applyAlignment="1">
      <alignment horizontal="right"/>
    </xf>
    <xf numFmtId="165" fontId="2" fillId="2" borderId="39" xfId="0" applyNumberFormat="1" applyFont="1" applyFill="1" applyBorder="1"/>
    <xf numFmtId="165" fontId="2" fillId="2" borderId="38" xfId="0" applyNumberFormat="1" applyFont="1" applyFill="1" applyBorder="1"/>
    <xf numFmtId="165" fontId="13" fillId="0" borderId="13" xfId="5" applyNumberFormat="1" applyFont="1" applyBorder="1" applyAlignment="1"/>
    <xf numFmtId="165" fontId="34" fillId="3" borderId="13" xfId="0" applyNumberFormat="1" applyFont="1" applyFill="1" applyBorder="1" applyAlignment="1">
      <alignment horizontal="center"/>
    </xf>
    <xf numFmtId="165" fontId="10" fillId="0" borderId="13" xfId="1" applyNumberFormat="1" applyFont="1" applyBorder="1" applyAlignment="1"/>
    <xf numFmtId="165" fontId="10" fillId="0" borderId="13" xfId="5" applyNumberFormat="1" applyFont="1" applyBorder="1" applyAlignment="1"/>
    <xf numFmtId="165" fontId="14" fillId="2" borderId="0" xfId="1" applyNumberFormat="1" applyFont="1" applyFill="1" applyBorder="1" applyAlignment="1">
      <alignment horizontal="right"/>
    </xf>
    <xf numFmtId="165" fontId="26" fillId="2" borderId="0" xfId="0" applyNumberFormat="1" applyFont="1" applyFill="1" applyBorder="1" applyAlignment="1">
      <alignment horizontal="center"/>
    </xf>
    <xf numFmtId="165" fontId="14" fillId="2" borderId="0" xfId="0" applyNumberFormat="1" applyFont="1" applyFill="1" applyBorder="1"/>
    <xf numFmtId="165" fontId="22" fillId="5" borderId="13" xfId="1" applyNumberFormat="1" applyFont="1" applyFill="1" applyBorder="1" applyAlignment="1">
      <alignment horizontal="right"/>
    </xf>
    <xf numFmtId="165" fontId="2" fillId="5" borderId="13" xfId="1" applyNumberFormat="1" applyFont="1" applyFill="1" applyBorder="1" applyAlignment="1">
      <alignment horizontal="right"/>
    </xf>
    <xf numFmtId="165" fontId="2" fillId="5" borderId="13" xfId="1" applyNumberFormat="1" applyFont="1" applyFill="1" applyBorder="1"/>
    <xf numFmtId="1" fontId="10" fillId="0" borderId="13" xfId="3" applyNumberFormat="1" applyFont="1" applyBorder="1" applyAlignment="1">
      <alignment horizontal="center"/>
    </xf>
    <xf numFmtId="0" fontId="35" fillId="0" borderId="0" xfId="0" applyFont="1"/>
    <xf numFmtId="165" fontId="22" fillId="2" borderId="0" xfId="1" applyNumberFormat="1" applyFont="1" applyFill="1" applyBorder="1"/>
    <xf numFmtId="0" fontId="6" fillId="3" borderId="46" xfId="3" applyFont="1" applyFill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6" fillId="3" borderId="13" xfId="3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165" fontId="27" fillId="2" borderId="0" xfId="1" applyNumberFormat="1" applyFont="1" applyFill="1" applyBorder="1" applyAlignment="1">
      <alignment horizontal="center"/>
    </xf>
    <xf numFmtId="3" fontId="9" fillId="0" borderId="16" xfId="3" applyNumberFormat="1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65" fontId="29" fillId="2" borderId="47" xfId="4" applyNumberFormat="1" applyFont="1" applyFill="1" applyBorder="1"/>
    <xf numFmtId="0" fontId="8" fillId="0" borderId="12" xfId="2" applyFont="1" applyBorder="1"/>
    <xf numFmtId="165" fontId="29" fillId="2" borderId="13" xfId="4" applyNumberFormat="1" applyFont="1" applyFill="1" applyBorder="1"/>
    <xf numFmtId="165" fontId="13" fillId="0" borderId="48" xfId="2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0" fillId="0" borderId="0" xfId="0" applyNumberFormat="1"/>
    <xf numFmtId="0" fontId="2" fillId="0" borderId="0" xfId="0" applyFont="1" applyBorder="1" applyAlignment="1">
      <alignment horizontal="left"/>
    </xf>
    <xf numFmtId="165" fontId="14" fillId="2" borderId="0" xfId="1" applyNumberFormat="1" applyFont="1" applyFill="1" applyBorder="1"/>
    <xf numFmtId="165" fontId="15" fillId="2" borderId="0" xfId="1" applyNumberFormat="1" applyFont="1" applyFill="1" applyBorder="1"/>
    <xf numFmtId="165" fontId="15" fillId="2" borderId="0" xfId="1" applyNumberFormat="1" applyFont="1" applyFill="1" applyBorder="1" applyAlignment="1">
      <alignment horizontal="center"/>
    </xf>
    <xf numFmtId="165" fontId="27" fillId="3" borderId="2" xfId="1" applyNumberFormat="1" applyFont="1" applyFill="1" applyBorder="1" applyAlignment="1">
      <alignment horizontal="center"/>
    </xf>
    <xf numFmtId="0" fontId="3" fillId="2" borderId="0" xfId="3" applyFill="1" applyBorder="1" applyAlignment="1">
      <alignment horizontal="center"/>
    </xf>
    <xf numFmtId="166" fontId="0" fillId="0" borderId="0" xfId="0" applyNumberFormat="1"/>
    <xf numFmtId="0" fontId="4" fillId="0" borderId="0" xfId="2" applyFont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3" borderId="7" xfId="3" applyFont="1" applyFill="1" applyBorder="1" applyAlignment="1">
      <alignment horizontal="center"/>
    </xf>
    <xf numFmtId="0" fontId="6" fillId="3" borderId="8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0" fontId="6" fillId="3" borderId="15" xfId="3" applyFont="1" applyFill="1" applyBorder="1" applyAlignment="1">
      <alignment horizontal="center"/>
    </xf>
    <xf numFmtId="0" fontId="5" fillId="3" borderId="24" xfId="2" applyFont="1" applyFill="1" applyBorder="1" applyAlignment="1">
      <alignment horizontal="left"/>
    </xf>
    <xf numFmtId="0" fontId="5" fillId="3" borderId="25" xfId="2" applyFont="1" applyFill="1" applyBorder="1" applyAlignment="1">
      <alignment horizontal="left"/>
    </xf>
    <xf numFmtId="0" fontId="5" fillId="0" borderId="0" xfId="2" applyFont="1" applyBorder="1" applyAlignment="1">
      <alignment horizontal="left"/>
    </xf>
    <xf numFmtId="165" fontId="6" fillId="3" borderId="7" xfId="3" applyNumberFormat="1" applyFont="1" applyFill="1" applyBorder="1" applyAlignment="1">
      <alignment horizontal="center"/>
    </xf>
    <xf numFmtId="165" fontId="6" fillId="3" borderId="8" xfId="3" applyNumberFormat="1" applyFont="1" applyFill="1" applyBorder="1" applyAlignment="1">
      <alignment horizontal="center"/>
    </xf>
    <xf numFmtId="165" fontId="6" fillId="3" borderId="14" xfId="3" applyNumberFormat="1" applyFont="1" applyFill="1" applyBorder="1" applyAlignment="1">
      <alignment horizontal="center"/>
    </xf>
    <xf numFmtId="165" fontId="6" fillId="3" borderId="15" xfId="3" applyNumberFormat="1" applyFont="1" applyFill="1" applyBorder="1" applyAlignment="1">
      <alignment horizontal="center"/>
    </xf>
    <xf numFmtId="0" fontId="5" fillId="3" borderId="26" xfId="2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5" fillId="3" borderId="3" xfId="2" applyFont="1" applyFill="1" applyBorder="1" applyAlignment="1">
      <alignment horizontal="left"/>
    </xf>
    <xf numFmtId="0" fontId="5" fillId="3" borderId="30" xfId="2" applyFont="1" applyFill="1" applyBorder="1" applyAlignment="1">
      <alignment horizontal="left"/>
    </xf>
    <xf numFmtId="0" fontId="5" fillId="4" borderId="24" xfId="2" applyFont="1" applyFill="1" applyBorder="1" applyAlignment="1">
      <alignment horizontal="left"/>
    </xf>
    <xf numFmtId="0" fontId="5" fillId="4" borderId="25" xfId="2" applyFont="1" applyFill="1" applyBorder="1" applyAlignment="1">
      <alignment horizontal="left"/>
    </xf>
    <xf numFmtId="0" fontId="17" fillId="3" borderId="1" xfId="2" applyFont="1" applyFill="1" applyBorder="1" applyAlignment="1">
      <alignment horizontal="left"/>
    </xf>
    <xf numFmtId="0" fontId="17" fillId="3" borderId="2" xfId="2" applyFont="1" applyFill="1" applyBorder="1" applyAlignment="1">
      <alignment horizontal="left"/>
    </xf>
    <xf numFmtId="165" fontId="6" fillId="3" borderId="19" xfId="3" applyNumberFormat="1" applyFont="1" applyFill="1" applyBorder="1" applyAlignment="1">
      <alignment horizontal="center"/>
    </xf>
    <xf numFmtId="165" fontId="6" fillId="3" borderId="34" xfId="3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6" fillId="3" borderId="13" xfId="3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3" borderId="37" xfId="3" applyFont="1" applyFill="1" applyBorder="1" applyAlignment="1">
      <alignment horizontal="center"/>
    </xf>
    <xf numFmtId="0" fontId="6" fillId="3" borderId="42" xfId="3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7" fillId="3" borderId="10" xfId="3" applyNumberFormat="1" applyFont="1" applyFill="1" applyBorder="1" applyAlignment="1">
      <alignment horizontal="center"/>
    </xf>
    <xf numFmtId="165" fontId="27" fillId="3" borderId="17" xfId="3" applyNumberFormat="1" applyFont="1" applyFill="1" applyBorder="1" applyAlignment="1">
      <alignment horizontal="center"/>
    </xf>
    <xf numFmtId="165" fontId="27" fillId="3" borderId="35" xfId="3" applyNumberFormat="1" applyFont="1" applyFill="1" applyBorder="1" applyAlignment="1">
      <alignment horizontal="center"/>
    </xf>
    <xf numFmtId="165" fontId="27" fillId="3" borderId="27" xfId="3" applyNumberFormat="1" applyFont="1" applyFill="1" applyBorder="1" applyAlignment="1">
      <alignment horizontal="center"/>
    </xf>
  </cellXfs>
  <cellStyles count="6">
    <cellStyle name="čárky 2" xfId="4"/>
    <cellStyle name="čárky 3" xfId="5"/>
    <cellStyle name="Čiarka" xfId="1" builtinId="3"/>
    <cellStyle name="Normálna" xfId="0" builtinId="0"/>
    <cellStyle name="normální 2" xfId="2"/>
    <cellStyle name="normální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1"/>
  <sheetViews>
    <sheetView topLeftCell="A4" workbookViewId="0">
      <selection activeCell="J11" sqref="J11"/>
    </sheetView>
  </sheetViews>
  <sheetFormatPr defaultRowHeight="15" x14ac:dyDescent="0.25"/>
  <cols>
    <col min="1" max="1" width="8" customWidth="1"/>
    <col min="3" max="3" width="31.85546875" customWidth="1"/>
    <col min="4" max="4" width="15.5703125" customWidth="1"/>
    <col min="5" max="5" width="14.5703125" customWidth="1"/>
    <col min="6" max="6" width="14.42578125" customWidth="1"/>
    <col min="7" max="7" width="13.5703125" customWidth="1"/>
  </cols>
  <sheetData>
    <row r="2" spans="1:10" ht="20.25" x14ac:dyDescent="0.3">
      <c r="A2" s="245" t="s">
        <v>435</v>
      </c>
      <c r="B2" s="245"/>
      <c r="C2" s="245"/>
    </row>
    <row r="5" spans="1:10" ht="16.5" thickBot="1" x14ac:dyDescent="0.3">
      <c r="A5" s="273" t="s">
        <v>0</v>
      </c>
      <c r="B5" s="273"/>
      <c r="C5" s="273"/>
      <c r="D5" s="1"/>
      <c r="E5" s="2"/>
      <c r="F5" s="2"/>
      <c r="G5" s="2"/>
    </row>
    <row r="6" spans="1:10" ht="15.75" thickBot="1" x14ac:dyDescent="0.3">
      <c r="A6" s="274" t="s">
        <v>1</v>
      </c>
      <c r="B6" s="275"/>
      <c r="C6" s="275"/>
      <c r="D6" s="108"/>
      <c r="E6" s="109"/>
      <c r="F6" s="109"/>
      <c r="G6" s="110"/>
    </row>
    <row r="7" spans="1:10" x14ac:dyDescent="0.25">
      <c r="A7" s="111" t="s">
        <v>2</v>
      </c>
      <c r="B7" s="112" t="s">
        <v>3</v>
      </c>
      <c r="C7" s="113" t="s">
        <v>4</v>
      </c>
      <c r="D7" s="276" t="s">
        <v>5</v>
      </c>
      <c r="E7" s="277"/>
      <c r="F7" s="114" t="s">
        <v>6</v>
      </c>
      <c r="G7" s="98" t="s">
        <v>7</v>
      </c>
    </row>
    <row r="8" spans="1:10" x14ac:dyDescent="0.25">
      <c r="A8" s="115" t="s">
        <v>8</v>
      </c>
      <c r="B8" s="116" t="s">
        <v>9</v>
      </c>
      <c r="C8" s="152"/>
      <c r="D8" s="278" t="s">
        <v>10</v>
      </c>
      <c r="E8" s="279"/>
      <c r="F8" s="118" t="s">
        <v>11</v>
      </c>
      <c r="G8" s="101" t="s">
        <v>12</v>
      </c>
      <c r="H8" s="3"/>
      <c r="I8" s="3"/>
      <c r="J8" s="3"/>
    </row>
    <row r="9" spans="1:10" ht="15.75" thickBot="1" x14ac:dyDescent="0.3">
      <c r="A9" s="119"/>
      <c r="B9" s="120"/>
      <c r="C9" s="103"/>
      <c r="D9" s="121" t="s">
        <v>346</v>
      </c>
      <c r="E9" s="121" t="s">
        <v>385</v>
      </c>
      <c r="F9" s="121" t="s">
        <v>436</v>
      </c>
      <c r="G9" s="197" t="s">
        <v>436</v>
      </c>
      <c r="H9" s="3"/>
      <c r="I9" s="3"/>
      <c r="J9" s="3"/>
    </row>
    <row r="10" spans="1:10" x14ac:dyDescent="0.25">
      <c r="A10" s="4">
        <v>111</v>
      </c>
      <c r="B10" s="5">
        <v>312001</v>
      </c>
      <c r="C10" s="6" t="s">
        <v>307</v>
      </c>
      <c r="D10" s="130">
        <v>1545.58</v>
      </c>
      <c r="E10" s="130">
        <v>3369.52</v>
      </c>
      <c r="F10" s="131">
        <v>0</v>
      </c>
      <c r="G10" s="155">
        <v>1439</v>
      </c>
      <c r="H10" s="3"/>
      <c r="I10" s="3"/>
      <c r="J10" s="3"/>
    </row>
    <row r="11" spans="1:10" x14ac:dyDescent="0.25">
      <c r="A11" s="7">
        <v>111</v>
      </c>
      <c r="B11" s="8">
        <v>312001</v>
      </c>
      <c r="C11" s="9" t="s">
        <v>282</v>
      </c>
      <c r="D11" s="131">
        <v>6000</v>
      </c>
      <c r="E11" s="131">
        <v>6000</v>
      </c>
      <c r="F11" s="135">
        <v>0</v>
      </c>
      <c r="G11" s="156">
        <v>6000</v>
      </c>
      <c r="H11" s="3"/>
      <c r="I11" s="3"/>
      <c r="J11" s="3"/>
    </row>
    <row r="12" spans="1:10" x14ac:dyDescent="0.25">
      <c r="A12" s="7">
        <v>111</v>
      </c>
      <c r="B12" s="8">
        <v>312001</v>
      </c>
      <c r="C12" s="153" t="s">
        <v>389</v>
      </c>
      <c r="D12" s="154">
        <v>0</v>
      </c>
      <c r="E12" s="154">
        <v>24398.400000000001</v>
      </c>
      <c r="F12" s="140">
        <v>24000</v>
      </c>
      <c r="G12" s="157">
        <v>41842</v>
      </c>
      <c r="H12" s="3"/>
      <c r="I12" s="3"/>
      <c r="J12" s="3"/>
    </row>
    <row r="13" spans="1:10" x14ac:dyDescent="0.25">
      <c r="A13" s="7">
        <v>111</v>
      </c>
      <c r="B13" s="8">
        <v>312001</v>
      </c>
      <c r="C13" s="153" t="s">
        <v>445</v>
      </c>
      <c r="D13" s="154">
        <v>0</v>
      </c>
      <c r="E13" s="154">
        <v>0</v>
      </c>
      <c r="F13" s="140">
        <v>0</v>
      </c>
      <c r="G13" s="157">
        <v>4584</v>
      </c>
      <c r="H13" s="3"/>
      <c r="I13" s="3"/>
      <c r="J13" s="3"/>
    </row>
    <row r="14" spans="1:10" x14ac:dyDescent="0.25">
      <c r="A14" s="7">
        <v>111</v>
      </c>
      <c r="B14" s="8">
        <v>312001</v>
      </c>
      <c r="C14" s="153" t="s">
        <v>390</v>
      </c>
      <c r="D14" s="154">
        <v>0</v>
      </c>
      <c r="E14" s="154">
        <v>146.04</v>
      </c>
      <c r="F14" s="140">
        <v>0</v>
      </c>
      <c r="G14" s="157">
        <v>0</v>
      </c>
      <c r="H14" s="3"/>
      <c r="I14" s="3"/>
      <c r="J14" s="3"/>
    </row>
    <row r="15" spans="1:10" x14ac:dyDescent="0.25">
      <c r="A15" s="4">
        <v>111</v>
      </c>
      <c r="B15" s="5">
        <v>312012</v>
      </c>
      <c r="C15" s="6" t="s">
        <v>13</v>
      </c>
      <c r="D15" s="132">
        <v>229.94</v>
      </c>
      <c r="E15" s="132">
        <v>249.47</v>
      </c>
      <c r="F15" s="140">
        <v>200</v>
      </c>
      <c r="G15" s="157">
        <v>200</v>
      </c>
      <c r="H15" s="3"/>
      <c r="I15" s="3"/>
      <c r="J15" s="3"/>
    </row>
    <row r="16" spans="1:10" x14ac:dyDescent="0.25">
      <c r="A16" s="7">
        <v>111</v>
      </c>
      <c r="B16" s="8">
        <v>312012</v>
      </c>
      <c r="C16" s="10" t="s">
        <v>14</v>
      </c>
      <c r="D16" s="130">
        <v>762.3</v>
      </c>
      <c r="E16" s="130">
        <v>759</v>
      </c>
      <c r="F16" s="135">
        <v>760</v>
      </c>
      <c r="G16" s="156">
        <v>760</v>
      </c>
      <c r="H16" s="3"/>
      <c r="I16" s="11"/>
      <c r="J16" s="12"/>
    </row>
    <row r="17" spans="1:10" x14ac:dyDescent="0.25">
      <c r="A17" s="7">
        <v>111</v>
      </c>
      <c r="B17" s="8">
        <v>312012</v>
      </c>
      <c r="C17" s="10" t="s">
        <v>15</v>
      </c>
      <c r="D17" s="130">
        <v>2878.87</v>
      </c>
      <c r="E17" s="130">
        <v>3318.16</v>
      </c>
      <c r="F17" s="135">
        <v>2900</v>
      </c>
      <c r="G17" s="156">
        <v>3750</v>
      </c>
      <c r="H17" s="13"/>
      <c r="I17" s="11"/>
      <c r="J17" s="14"/>
    </row>
    <row r="18" spans="1:10" x14ac:dyDescent="0.25">
      <c r="A18" s="7">
        <v>111</v>
      </c>
      <c r="B18" s="8">
        <v>312012</v>
      </c>
      <c r="C18" s="10" t="s">
        <v>16</v>
      </c>
      <c r="D18" s="131">
        <v>405917</v>
      </c>
      <c r="E18" s="131">
        <v>465402</v>
      </c>
      <c r="F18" s="135">
        <v>519770</v>
      </c>
      <c r="G18" s="156">
        <v>509936</v>
      </c>
      <c r="H18" s="13"/>
      <c r="I18" s="11"/>
      <c r="J18" s="14"/>
    </row>
    <row r="19" spans="1:10" x14ac:dyDescent="0.25">
      <c r="A19" s="7">
        <v>111</v>
      </c>
      <c r="B19" s="8">
        <v>312012</v>
      </c>
      <c r="C19" s="10" t="s">
        <v>17</v>
      </c>
      <c r="D19" s="131">
        <v>3243.18</v>
      </c>
      <c r="E19" s="131">
        <v>3679.19</v>
      </c>
      <c r="F19" s="135">
        <v>3700</v>
      </c>
      <c r="G19" s="156">
        <v>3700</v>
      </c>
      <c r="H19" s="13"/>
      <c r="I19" s="11"/>
      <c r="J19" s="14"/>
    </row>
    <row r="20" spans="1:10" x14ac:dyDescent="0.25">
      <c r="A20" s="7">
        <v>111</v>
      </c>
      <c r="B20" s="8">
        <v>312012</v>
      </c>
      <c r="C20" s="9" t="s">
        <v>18</v>
      </c>
      <c r="D20" s="131">
        <v>3654</v>
      </c>
      <c r="E20" s="131">
        <v>3942</v>
      </c>
      <c r="F20" s="136">
        <v>4000</v>
      </c>
      <c r="G20" s="156">
        <v>4000</v>
      </c>
      <c r="H20" s="13"/>
      <c r="I20" s="11"/>
      <c r="J20" s="15"/>
    </row>
    <row r="21" spans="1:10" x14ac:dyDescent="0.25">
      <c r="A21" s="7">
        <v>111</v>
      </c>
      <c r="B21" s="8">
        <v>312012</v>
      </c>
      <c r="C21" s="9" t="s">
        <v>283</v>
      </c>
      <c r="D21" s="133">
        <v>30.8</v>
      </c>
      <c r="E21" s="133">
        <v>78.8</v>
      </c>
      <c r="F21" s="136">
        <v>100</v>
      </c>
      <c r="G21" s="156">
        <v>100</v>
      </c>
      <c r="H21" s="13"/>
      <c r="I21" s="11"/>
      <c r="J21" s="15"/>
    </row>
    <row r="22" spans="1:10" x14ac:dyDescent="0.25">
      <c r="A22" s="7">
        <v>111</v>
      </c>
      <c r="B22" s="8">
        <v>312012</v>
      </c>
      <c r="C22" s="9" t="s">
        <v>19</v>
      </c>
      <c r="D22" s="131">
        <v>4230</v>
      </c>
      <c r="E22" s="131">
        <v>4337</v>
      </c>
      <c r="F22" s="175">
        <v>4100</v>
      </c>
      <c r="G22" s="156">
        <v>4100</v>
      </c>
      <c r="H22" s="13"/>
      <c r="I22" s="11"/>
      <c r="J22" s="15"/>
    </row>
    <row r="23" spans="1:10" x14ac:dyDescent="0.25">
      <c r="A23" s="7">
        <v>111</v>
      </c>
      <c r="B23" s="8">
        <v>312012</v>
      </c>
      <c r="C23" s="9" t="s">
        <v>308</v>
      </c>
      <c r="D23" s="134">
        <v>2400</v>
      </c>
      <c r="E23" s="134">
        <v>2700</v>
      </c>
      <c r="F23" s="163">
        <v>2400</v>
      </c>
      <c r="G23" s="156">
        <v>1900</v>
      </c>
      <c r="H23" s="13"/>
      <c r="I23" s="11"/>
      <c r="J23" s="15"/>
    </row>
    <row r="24" spans="1:10" x14ac:dyDescent="0.25">
      <c r="A24" s="7">
        <v>111</v>
      </c>
      <c r="B24" s="8">
        <v>312012</v>
      </c>
      <c r="C24" s="88" t="s">
        <v>310</v>
      </c>
      <c r="D24" s="135">
        <v>60</v>
      </c>
      <c r="E24" s="135">
        <v>920</v>
      </c>
      <c r="F24" s="163">
        <v>900</v>
      </c>
      <c r="G24" s="156">
        <v>5564</v>
      </c>
      <c r="H24" s="13"/>
      <c r="I24" s="11"/>
      <c r="J24" s="15"/>
    </row>
    <row r="25" spans="1:10" x14ac:dyDescent="0.25">
      <c r="A25" s="192">
        <v>111</v>
      </c>
      <c r="B25" s="17">
        <v>312012</v>
      </c>
      <c r="C25" s="88" t="s">
        <v>386</v>
      </c>
      <c r="D25" s="135">
        <v>400</v>
      </c>
      <c r="E25" s="135">
        <v>0</v>
      </c>
      <c r="F25" s="163">
        <v>0</v>
      </c>
      <c r="G25" s="156">
        <v>0</v>
      </c>
      <c r="H25" s="13"/>
      <c r="I25" s="11"/>
      <c r="J25" s="15"/>
    </row>
    <row r="26" spans="1:10" x14ac:dyDescent="0.25">
      <c r="A26" s="7">
        <v>111</v>
      </c>
      <c r="B26" s="8">
        <v>312012</v>
      </c>
      <c r="C26" s="9" t="s">
        <v>309</v>
      </c>
      <c r="D26" s="135">
        <v>3855</v>
      </c>
      <c r="E26" s="135">
        <v>4147</v>
      </c>
      <c r="F26" s="163">
        <v>3800</v>
      </c>
      <c r="G26" s="156">
        <v>3800</v>
      </c>
      <c r="H26" s="13"/>
      <c r="I26" s="11"/>
      <c r="J26" s="15"/>
    </row>
    <row r="27" spans="1:10" x14ac:dyDescent="0.25">
      <c r="A27" s="7">
        <v>111</v>
      </c>
      <c r="B27" s="8">
        <v>312012</v>
      </c>
      <c r="C27" s="88" t="s">
        <v>359</v>
      </c>
      <c r="D27" s="135">
        <v>3150</v>
      </c>
      <c r="E27" s="135">
        <v>4050</v>
      </c>
      <c r="F27" s="163">
        <v>3750</v>
      </c>
      <c r="G27" s="156">
        <v>5400</v>
      </c>
      <c r="H27" s="13"/>
      <c r="I27" s="11"/>
      <c r="J27" s="15"/>
    </row>
    <row r="28" spans="1:10" x14ac:dyDescent="0.25">
      <c r="A28" s="7">
        <v>111</v>
      </c>
      <c r="B28" s="8">
        <v>312012</v>
      </c>
      <c r="C28" s="88" t="s">
        <v>360</v>
      </c>
      <c r="D28" s="135">
        <v>10080</v>
      </c>
      <c r="E28" s="135">
        <v>11088</v>
      </c>
      <c r="F28" s="163">
        <v>12000</v>
      </c>
      <c r="G28" s="156">
        <v>12192</v>
      </c>
      <c r="H28" s="13"/>
      <c r="I28" s="11"/>
      <c r="J28" s="15"/>
    </row>
    <row r="29" spans="1:10" x14ac:dyDescent="0.25">
      <c r="A29" s="7">
        <v>111</v>
      </c>
      <c r="B29" s="8">
        <v>312012</v>
      </c>
      <c r="C29" s="88" t="s">
        <v>391</v>
      </c>
      <c r="D29" s="134">
        <v>0</v>
      </c>
      <c r="E29" s="134">
        <v>5524</v>
      </c>
      <c r="F29" s="193">
        <v>3150</v>
      </c>
      <c r="G29" s="156">
        <v>3150</v>
      </c>
      <c r="H29" s="13"/>
      <c r="I29" s="11"/>
      <c r="J29" s="15"/>
    </row>
    <row r="30" spans="1:10" x14ac:dyDescent="0.25">
      <c r="A30" s="7" t="s">
        <v>347</v>
      </c>
      <c r="B30" s="8">
        <v>312001</v>
      </c>
      <c r="C30" s="9" t="s">
        <v>349</v>
      </c>
      <c r="D30" s="131">
        <v>6140.16</v>
      </c>
      <c r="E30" s="131">
        <v>1853.76</v>
      </c>
      <c r="F30" s="176">
        <v>24000</v>
      </c>
      <c r="G30" s="158">
        <v>24000</v>
      </c>
      <c r="H30" s="13"/>
      <c r="I30" s="11"/>
      <c r="J30" s="15"/>
    </row>
    <row r="31" spans="1:10" x14ac:dyDescent="0.25">
      <c r="A31" s="7" t="s">
        <v>348</v>
      </c>
      <c r="B31" s="8">
        <v>312001</v>
      </c>
      <c r="C31" s="9" t="s">
        <v>350</v>
      </c>
      <c r="D31" s="131">
        <v>1083.54</v>
      </c>
      <c r="E31" s="131">
        <v>327.12</v>
      </c>
      <c r="F31" s="176">
        <v>4000</v>
      </c>
      <c r="G31" s="158">
        <v>4000</v>
      </c>
      <c r="H31" s="13"/>
      <c r="I31" s="11"/>
      <c r="J31" s="15"/>
    </row>
    <row r="32" spans="1:10" x14ac:dyDescent="0.25">
      <c r="A32" s="7" t="s">
        <v>392</v>
      </c>
      <c r="B32" s="8">
        <v>312001</v>
      </c>
      <c r="C32" s="9" t="s">
        <v>349</v>
      </c>
      <c r="D32" s="131">
        <v>0</v>
      </c>
      <c r="E32" s="131">
        <v>855.58</v>
      </c>
      <c r="F32" s="176">
        <v>0</v>
      </c>
      <c r="G32" s="158">
        <v>0</v>
      </c>
      <c r="H32" s="13"/>
      <c r="I32" s="11"/>
      <c r="J32" s="15"/>
    </row>
    <row r="33" spans="1:10" x14ac:dyDescent="0.25">
      <c r="A33" s="7" t="s">
        <v>393</v>
      </c>
      <c r="B33" s="8">
        <v>312001</v>
      </c>
      <c r="C33" s="9" t="s">
        <v>350</v>
      </c>
      <c r="D33" s="131">
        <v>0</v>
      </c>
      <c r="E33" s="131">
        <v>150.97999999999999</v>
      </c>
      <c r="F33" s="176">
        <v>0</v>
      </c>
      <c r="G33" s="158">
        <v>0</v>
      </c>
      <c r="H33" s="13"/>
      <c r="I33" s="11"/>
      <c r="J33" s="15"/>
    </row>
    <row r="34" spans="1:10" x14ac:dyDescent="0.25">
      <c r="A34" s="7" t="s">
        <v>347</v>
      </c>
      <c r="B34" s="8">
        <v>312001</v>
      </c>
      <c r="C34" s="9" t="s">
        <v>446</v>
      </c>
      <c r="D34" s="131">
        <v>0</v>
      </c>
      <c r="E34" s="131">
        <v>0</v>
      </c>
      <c r="F34" s="176">
        <v>0</v>
      </c>
      <c r="G34" s="158">
        <v>24324.82</v>
      </c>
      <c r="H34" s="13"/>
      <c r="I34" s="11"/>
      <c r="J34" s="15"/>
    </row>
    <row r="35" spans="1:10" x14ac:dyDescent="0.25">
      <c r="A35" s="7" t="s">
        <v>448</v>
      </c>
      <c r="B35" s="8">
        <v>312001</v>
      </c>
      <c r="C35" s="9" t="s">
        <v>447</v>
      </c>
      <c r="D35" s="131">
        <v>0</v>
      </c>
      <c r="E35" s="131">
        <v>0</v>
      </c>
      <c r="F35" s="176">
        <v>0</v>
      </c>
      <c r="G35" s="158">
        <v>4292.6099999999997</v>
      </c>
      <c r="H35" s="13"/>
      <c r="I35" s="11"/>
      <c r="J35" s="15"/>
    </row>
    <row r="36" spans="1:10" x14ac:dyDescent="0.25">
      <c r="A36" s="7"/>
      <c r="B36" s="8"/>
      <c r="C36" s="16"/>
      <c r="D36" s="131"/>
      <c r="E36" s="131"/>
      <c r="F36" s="175"/>
      <c r="G36" s="156"/>
      <c r="H36" s="13"/>
      <c r="I36" s="11"/>
      <c r="J36" s="15"/>
    </row>
    <row r="37" spans="1:10" x14ac:dyDescent="0.25">
      <c r="A37" s="7">
        <v>41</v>
      </c>
      <c r="B37" s="8">
        <v>111001</v>
      </c>
      <c r="C37" s="10" t="s">
        <v>21</v>
      </c>
      <c r="D37" s="131">
        <v>740530.15</v>
      </c>
      <c r="E37" s="131">
        <v>846605.1</v>
      </c>
      <c r="F37" s="163">
        <v>891000</v>
      </c>
      <c r="G37" s="164">
        <v>891000</v>
      </c>
      <c r="H37" s="13"/>
      <c r="I37" s="11"/>
      <c r="J37" s="15"/>
    </row>
    <row r="38" spans="1:10" x14ac:dyDescent="0.25">
      <c r="A38" s="7">
        <v>41</v>
      </c>
      <c r="B38" s="8">
        <v>121</v>
      </c>
      <c r="C38" s="10" t="s">
        <v>22</v>
      </c>
      <c r="D38" s="131">
        <v>290197.39</v>
      </c>
      <c r="E38" s="131">
        <v>289579.28000000003</v>
      </c>
      <c r="F38" s="163">
        <v>289600</v>
      </c>
      <c r="G38" s="164">
        <v>289600</v>
      </c>
      <c r="H38" s="13"/>
      <c r="I38" s="11"/>
      <c r="J38" s="15"/>
    </row>
    <row r="39" spans="1:10" x14ac:dyDescent="0.25">
      <c r="A39" s="7">
        <v>41</v>
      </c>
      <c r="B39" s="8">
        <v>133001</v>
      </c>
      <c r="C39" s="10" t="s">
        <v>23</v>
      </c>
      <c r="D39" s="131">
        <v>2604</v>
      </c>
      <c r="E39" s="131">
        <v>2544</v>
      </c>
      <c r="F39" s="163">
        <v>2500</v>
      </c>
      <c r="G39" s="164">
        <v>2500</v>
      </c>
      <c r="H39" s="13"/>
      <c r="I39" s="11"/>
      <c r="J39" s="15"/>
    </row>
    <row r="40" spans="1:10" x14ac:dyDescent="0.25">
      <c r="A40" s="7">
        <v>41</v>
      </c>
      <c r="B40" s="8">
        <v>133006</v>
      </c>
      <c r="C40" s="10" t="s">
        <v>437</v>
      </c>
      <c r="D40" s="131">
        <v>960.41</v>
      </c>
      <c r="E40" s="131">
        <v>1507.8</v>
      </c>
      <c r="F40" s="163">
        <v>1000</v>
      </c>
      <c r="G40" s="164">
        <v>1000</v>
      </c>
      <c r="H40" s="13"/>
      <c r="I40" s="11"/>
      <c r="J40" s="15"/>
    </row>
    <row r="41" spans="1:10" x14ac:dyDescent="0.25">
      <c r="A41" s="7">
        <v>41</v>
      </c>
      <c r="B41" s="8">
        <v>133012</v>
      </c>
      <c r="C41" s="10" t="s">
        <v>24</v>
      </c>
      <c r="D41" s="131">
        <v>574</v>
      </c>
      <c r="E41" s="131">
        <v>562</v>
      </c>
      <c r="F41" s="163">
        <v>600</v>
      </c>
      <c r="G41" s="164">
        <v>600</v>
      </c>
      <c r="H41" s="13"/>
      <c r="I41" s="11"/>
      <c r="J41" s="15"/>
    </row>
    <row r="42" spans="1:10" x14ac:dyDescent="0.25">
      <c r="A42" s="7">
        <v>41</v>
      </c>
      <c r="B42" s="8">
        <v>133014</v>
      </c>
      <c r="C42" s="10" t="s">
        <v>25</v>
      </c>
      <c r="D42" s="131">
        <v>15276.81</v>
      </c>
      <c r="E42" s="131">
        <v>15276.81</v>
      </c>
      <c r="F42" s="163">
        <v>15280</v>
      </c>
      <c r="G42" s="164">
        <v>15280</v>
      </c>
      <c r="H42" s="13"/>
      <c r="I42" s="11"/>
      <c r="J42" s="15"/>
    </row>
    <row r="43" spans="1:10" x14ac:dyDescent="0.25">
      <c r="A43" s="7">
        <v>41</v>
      </c>
      <c r="B43" s="8">
        <v>133013</v>
      </c>
      <c r="C43" s="10" t="s">
        <v>26</v>
      </c>
      <c r="D43" s="131">
        <v>47506.77</v>
      </c>
      <c r="E43" s="131">
        <v>57870.5</v>
      </c>
      <c r="F43" s="163">
        <v>59500</v>
      </c>
      <c r="G43" s="164">
        <v>59500</v>
      </c>
      <c r="H43" s="13"/>
      <c r="I43" s="11"/>
      <c r="J43" s="14"/>
    </row>
    <row r="44" spans="1:10" x14ac:dyDescent="0.25">
      <c r="A44" s="7">
        <v>41</v>
      </c>
      <c r="B44" s="8">
        <v>134001</v>
      </c>
      <c r="C44" s="10" t="s">
        <v>27</v>
      </c>
      <c r="D44" s="131">
        <v>531.1</v>
      </c>
      <c r="E44" s="131">
        <v>531.1</v>
      </c>
      <c r="F44" s="163">
        <v>530</v>
      </c>
      <c r="G44" s="158">
        <v>530</v>
      </c>
      <c r="H44" s="13"/>
      <c r="I44" s="11"/>
      <c r="J44" s="14"/>
    </row>
    <row r="45" spans="1:10" x14ac:dyDescent="0.25">
      <c r="A45" s="7">
        <v>41</v>
      </c>
      <c r="B45" s="8">
        <v>212002</v>
      </c>
      <c r="C45" s="10" t="s">
        <v>28</v>
      </c>
      <c r="D45" s="131">
        <v>580.47</v>
      </c>
      <c r="E45" s="131">
        <v>583.61</v>
      </c>
      <c r="F45" s="163">
        <v>450</v>
      </c>
      <c r="G45" s="158">
        <v>450</v>
      </c>
      <c r="H45" s="13"/>
      <c r="I45" s="11"/>
      <c r="J45" s="14"/>
    </row>
    <row r="46" spans="1:10" x14ac:dyDescent="0.25">
      <c r="A46" s="7">
        <v>41</v>
      </c>
      <c r="B46" s="8">
        <v>212003</v>
      </c>
      <c r="C46" s="10" t="s">
        <v>29</v>
      </c>
      <c r="D46" s="131">
        <v>5389.68</v>
      </c>
      <c r="E46" s="131">
        <v>4567.8500000000004</v>
      </c>
      <c r="F46" s="163">
        <v>5000</v>
      </c>
      <c r="G46" s="158">
        <v>5000</v>
      </c>
      <c r="H46" s="13"/>
      <c r="I46" s="11"/>
      <c r="J46" s="14"/>
    </row>
    <row r="47" spans="1:10" x14ac:dyDescent="0.25">
      <c r="A47" s="7">
        <v>41</v>
      </c>
      <c r="B47" s="8">
        <v>212003</v>
      </c>
      <c r="C47" s="10" t="s">
        <v>30</v>
      </c>
      <c r="D47" s="131">
        <v>15695.95</v>
      </c>
      <c r="E47" s="131">
        <v>15597.57</v>
      </c>
      <c r="F47" s="163">
        <v>15000</v>
      </c>
      <c r="G47" s="158">
        <v>15000</v>
      </c>
      <c r="H47" s="13"/>
      <c r="I47" s="11"/>
      <c r="J47" s="14"/>
    </row>
    <row r="48" spans="1:10" x14ac:dyDescent="0.25">
      <c r="A48" s="7">
        <v>41</v>
      </c>
      <c r="B48" s="8">
        <v>212004</v>
      </c>
      <c r="C48" s="10" t="s">
        <v>31</v>
      </c>
      <c r="D48" s="131">
        <v>569.5</v>
      </c>
      <c r="E48" s="131">
        <v>570.58000000000004</v>
      </c>
      <c r="F48" s="163">
        <v>540</v>
      </c>
      <c r="G48" s="158">
        <v>540</v>
      </c>
      <c r="H48" s="13"/>
      <c r="I48" s="11"/>
      <c r="J48" s="14"/>
    </row>
    <row r="49" spans="1:10" x14ac:dyDescent="0.25">
      <c r="A49" s="7">
        <v>41</v>
      </c>
      <c r="B49" s="8">
        <v>221004</v>
      </c>
      <c r="C49" s="10" t="s">
        <v>32</v>
      </c>
      <c r="D49" s="131">
        <v>5124</v>
      </c>
      <c r="E49" s="131">
        <v>4373</v>
      </c>
      <c r="F49" s="163">
        <v>5000</v>
      </c>
      <c r="G49" s="158">
        <v>5000</v>
      </c>
      <c r="H49" s="13"/>
      <c r="I49" s="11"/>
      <c r="J49" s="14"/>
    </row>
    <row r="50" spans="1:10" x14ac:dyDescent="0.25">
      <c r="A50" s="7">
        <v>41</v>
      </c>
      <c r="B50" s="8">
        <v>222003</v>
      </c>
      <c r="C50" s="10" t="s">
        <v>33</v>
      </c>
      <c r="D50" s="131">
        <v>0</v>
      </c>
      <c r="E50" s="131">
        <v>287.89</v>
      </c>
      <c r="F50" s="163">
        <v>150</v>
      </c>
      <c r="G50" s="158">
        <v>150</v>
      </c>
      <c r="H50" s="13"/>
      <c r="I50" s="11"/>
      <c r="J50" s="14"/>
    </row>
    <row r="51" spans="1:10" x14ac:dyDescent="0.25">
      <c r="A51" s="7">
        <v>41</v>
      </c>
      <c r="B51" s="8">
        <v>223001</v>
      </c>
      <c r="C51" s="89" t="s">
        <v>394</v>
      </c>
      <c r="D51" s="131">
        <v>0</v>
      </c>
      <c r="E51" s="131">
        <v>514.85</v>
      </c>
      <c r="F51" s="163">
        <v>700</v>
      </c>
      <c r="G51" s="158">
        <v>700</v>
      </c>
      <c r="H51" s="13"/>
      <c r="I51" s="11"/>
      <c r="J51" s="14"/>
    </row>
    <row r="52" spans="1:10" x14ac:dyDescent="0.25">
      <c r="A52" s="7">
        <v>41</v>
      </c>
      <c r="B52" s="8">
        <v>223001</v>
      </c>
      <c r="C52" s="10" t="s">
        <v>34</v>
      </c>
      <c r="D52" s="131">
        <v>1669.8</v>
      </c>
      <c r="E52" s="131">
        <v>1641.46</v>
      </c>
      <c r="F52" s="175">
        <v>1300</v>
      </c>
      <c r="G52" s="158">
        <v>1300</v>
      </c>
      <c r="H52" s="13"/>
      <c r="I52" s="11"/>
      <c r="J52" s="14"/>
    </row>
    <row r="53" spans="1:10" x14ac:dyDescent="0.25">
      <c r="A53" s="7">
        <v>41</v>
      </c>
      <c r="B53" s="8">
        <v>223001</v>
      </c>
      <c r="C53" s="10" t="s">
        <v>35</v>
      </c>
      <c r="D53" s="131">
        <v>2057</v>
      </c>
      <c r="E53" s="131">
        <v>1755</v>
      </c>
      <c r="F53" s="175">
        <v>2000</v>
      </c>
      <c r="G53" s="158">
        <v>2000</v>
      </c>
      <c r="H53" s="13"/>
      <c r="I53" s="11"/>
      <c r="J53" s="14"/>
    </row>
    <row r="54" spans="1:10" x14ac:dyDescent="0.25">
      <c r="A54" s="7">
        <v>41</v>
      </c>
      <c r="B54" s="8">
        <v>223001</v>
      </c>
      <c r="C54" s="89" t="s">
        <v>312</v>
      </c>
      <c r="D54" s="131">
        <v>258</v>
      </c>
      <c r="E54" s="131">
        <v>81</v>
      </c>
      <c r="F54" s="175">
        <v>504</v>
      </c>
      <c r="G54" s="158">
        <v>504</v>
      </c>
      <c r="H54" s="13"/>
      <c r="I54" s="11"/>
      <c r="J54" s="14"/>
    </row>
    <row r="55" spans="1:10" x14ac:dyDescent="0.25">
      <c r="A55" s="7">
        <v>41</v>
      </c>
      <c r="B55" s="8">
        <v>223001</v>
      </c>
      <c r="C55" s="10" t="s">
        <v>36</v>
      </c>
      <c r="D55" s="131">
        <v>57.5</v>
      </c>
      <c r="E55" s="131">
        <v>56</v>
      </c>
      <c r="F55" s="163">
        <v>50</v>
      </c>
      <c r="G55" s="158">
        <v>50</v>
      </c>
      <c r="H55" s="13"/>
      <c r="I55" s="11"/>
      <c r="J55" s="14"/>
    </row>
    <row r="56" spans="1:10" x14ac:dyDescent="0.25">
      <c r="A56" s="7">
        <v>41</v>
      </c>
      <c r="B56" s="8">
        <v>223001</v>
      </c>
      <c r="C56" s="10" t="s">
        <v>37</v>
      </c>
      <c r="D56" s="131">
        <v>845</v>
      </c>
      <c r="E56" s="131">
        <v>570</v>
      </c>
      <c r="F56" s="163">
        <v>1000</v>
      </c>
      <c r="G56" s="158">
        <v>1000</v>
      </c>
      <c r="H56" s="13"/>
      <c r="I56" s="11"/>
      <c r="J56" s="14"/>
    </row>
    <row r="57" spans="1:10" x14ac:dyDescent="0.25">
      <c r="A57" s="7">
        <v>41</v>
      </c>
      <c r="B57" s="8">
        <v>223001</v>
      </c>
      <c r="C57" s="10" t="s">
        <v>38</v>
      </c>
      <c r="D57" s="131">
        <v>2185.92</v>
      </c>
      <c r="E57" s="131">
        <v>2185.92</v>
      </c>
      <c r="F57" s="163">
        <v>2190</v>
      </c>
      <c r="G57" s="158">
        <v>2190</v>
      </c>
      <c r="H57" s="13"/>
      <c r="I57" s="11"/>
      <c r="J57" s="14"/>
    </row>
    <row r="58" spans="1:10" x14ac:dyDescent="0.25">
      <c r="A58" s="7">
        <v>41</v>
      </c>
      <c r="B58" s="17">
        <v>243</v>
      </c>
      <c r="C58" s="10" t="s">
        <v>39</v>
      </c>
      <c r="D58" s="135">
        <v>0.1</v>
      </c>
      <c r="E58" s="135">
        <v>0.05</v>
      </c>
      <c r="F58" s="175"/>
      <c r="G58" s="158"/>
      <c r="H58" s="13"/>
      <c r="I58" s="11"/>
      <c r="J58" s="14"/>
    </row>
    <row r="59" spans="1:10" x14ac:dyDescent="0.25">
      <c r="A59" s="7">
        <v>41</v>
      </c>
      <c r="B59" s="8">
        <v>292017</v>
      </c>
      <c r="C59" s="89" t="s">
        <v>311</v>
      </c>
      <c r="D59" s="135">
        <v>7241.08</v>
      </c>
      <c r="E59" s="135">
        <v>157.38</v>
      </c>
      <c r="F59" s="175">
        <v>5000</v>
      </c>
      <c r="G59" s="158">
        <v>6500</v>
      </c>
      <c r="H59" s="13"/>
      <c r="I59" s="11"/>
      <c r="J59" s="14"/>
    </row>
    <row r="60" spans="1:10" x14ac:dyDescent="0.25">
      <c r="A60" s="7">
        <v>71</v>
      </c>
      <c r="B60" s="8">
        <v>292017</v>
      </c>
      <c r="C60" s="89" t="s">
        <v>311</v>
      </c>
      <c r="D60" s="135">
        <v>0</v>
      </c>
      <c r="E60" s="135">
        <v>7643.69</v>
      </c>
      <c r="F60" s="175">
        <v>0</v>
      </c>
      <c r="G60" s="158">
        <v>0</v>
      </c>
      <c r="H60" s="13"/>
      <c r="I60" s="11"/>
      <c r="J60" s="14"/>
    </row>
    <row r="61" spans="1:10" x14ac:dyDescent="0.25">
      <c r="A61" s="7">
        <v>41</v>
      </c>
      <c r="B61" s="8">
        <v>292027</v>
      </c>
      <c r="C61" s="89" t="s">
        <v>396</v>
      </c>
      <c r="D61" s="135">
        <v>0</v>
      </c>
      <c r="E61" s="135">
        <v>11923</v>
      </c>
      <c r="F61" s="177">
        <v>0</v>
      </c>
      <c r="G61" s="158">
        <v>0</v>
      </c>
      <c r="H61" s="13"/>
      <c r="I61" s="11"/>
      <c r="J61" s="14"/>
    </row>
    <row r="62" spans="1:10" x14ac:dyDescent="0.25">
      <c r="A62" s="7">
        <v>71</v>
      </c>
      <c r="B62" s="8">
        <v>292005</v>
      </c>
      <c r="C62" s="89" t="s">
        <v>395</v>
      </c>
      <c r="D62" s="136">
        <v>0</v>
      </c>
      <c r="E62" s="136">
        <v>6214.14</v>
      </c>
      <c r="F62" s="175">
        <v>0</v>
      </c>
      <c r="G62" s="158">
        <v>0</v>
      </c>
      <c r="H62" s="13"/>
      <c r="I62" s="11"/>
      <c r="J62" s="14"/>
    </row>
    <row r="63" spans="1:10" ht="15.75" thickBot="1" x14ac:dyDescent="0.3">
      <c r="A63" s="7">
        <v>41</v>
      </c>
      <c r="B63" s="8">
        <v>311</v>
      </c>
      <c r="C63" s="10" t="s">
        <v>40</v>
      </c>
      <c r="D63" s="131">
        <v>0</v>
      </c>
      <c r="E63" s="131">
        <v>1000</v>
      </c>
      <c r="F63" s="175">
        <v>0</v>
      </c>
      <c r="G63" s="158">
        <v>0</v>
      </c>
      <c r="H63" s="13"/>
      <c r="I63" s="11"/>
      <c r="J63" s="14"/>
    </row>
    <row r="64" spans="1:10" ht="15.75" thickBot="1" x14ac:dyDescent="0.3">
      <c r="A64" s="280" t="s">
        <v>41</v>
      </c>
      <c r="B64" s="281"/>
      <c r="C64" s="281"/>
      <c r="D64" s="137">
        <f>SUM(D10:D63)</f>
        <v>1595515.0000000002</v>
      </c>
      <c r="E64" s="137">
        <f>SUM(E10:E63)</f>
        <v>1821495.6</v>
      </c>
      <c r="F64" s="178">
        <f>SUM(F10:F63)</f>
        <v>1912424</v>
      </c>
      <c r="G64" s="159">
        <f>SUM(G10:G63)</f>
        <v>1969428.43</v>
      </c>
      <c r="H64" s="13"/>
      <c r="I64" s="11"/>
      <c r="J64" s="14"/>
    </row>
    <row r="65" spans="1:10" ht="15.75" thickBot="1" x14ac:dyDescent="0.3">
      <c r="A65" s="251"/>
      <c r="B65" s="251"/>
      <c r="C65" s="251"/>
      <c r="D65" s="267"/>
      <c r="E65" s="267"/>
      <c r="F65" s="268"/>
      <c r="G65" s="269"/>
      <c r="H65" s="13"/>
      <c r="I65" s="11"/>
      <c r="J65" s="14"/>
    </row>
    <row r="66" spans="1:10" ht="15.75" thickBot="1" x14ac:dyDescent="0.3">
      <c r="A66" s="274" t="s">
        <v>42</v>
      </c>
      <c r="B66" s="275"/>
      <c r="C66" s="275"/>
      <c r="D66" s="138"/>
      <c r="E66" s="138"/>
      <c r="F66" s="180"/>
      <c r="G66" s="181"/>
      <c r="H66" s="13"/>
      <c r="I66" s="11"/>
      <c r="J66" s="14"/>
    </row>
    <row r="67" spans="1:10" x14ac:dyDescent="0.25">
      <c r="A67" s="111" t="s">
        <v>2</v>
      </c>
      <c r="B67" s="113" t="s">
        <v>3</v>
      </c>
      <c r="C67" s="112" t="s">
        <v>4</v>
      </c>
      <c r="D67" s="283" t="s">
        <v>5</v>
      </c>
      <c r="E67" s="284"/>
      <c r="F67" s="165" t="s">
        <v>6</v>
      </c>
      <c r="G67" s="305" t="s">
        <v>7</v>
      </c>
      <c r="H67" s="13"/>
      <c r="I67" s="13"/>
      <c r="J67" s="14"/>
    </row>
    <row r="68" spans="1:10" x14ac:dyDescent="0.25">
      <c r="A68" s="115" t="s">
        <v>8</v>
      </c>
      <c r="B68" s="117" t="s">
        <v>9</v>
      </c>
      <c r="C68" s="116"/>
      <c r="D68" s="285" t="s">
        <v>10</v>
      </c>
      <c r="E68" s="286"/>
      <c r="F68" s="166" t="s">
        <v>11</v>
      </c>
      <c r="G68" s="306" t="s">
        <v>12</v>
      </c>
      <c r="H68" s="13"/>
      <c r="I68" s="11"/>
      <c r="J68" s="14"/>
    </row>
    <row r="69" spans="1:10" ht="15.75" thickBot="1" x14ac:dyDescent="0.3">
      <c r="A69" s="119"/>
      <c r="B69" s="122"/>
      <c r="C69" s="122"/>
      <c r="D69" s="139" t="s">
        <v>346</v>
      </c>
      <c r="E69" s="121" t="s">
        <v>385</v>
      </c>
      <c r="F69" s="121" t="s">
        <v>436</v>
      </c>
      <c r="G69" s="197" t="s">
        <v>436</v>
      </c>
      <c r="H69" s="282"/>
      <c r="I69" s="282"/>
      <c r="J69" s="282"/>
    </row>
    <row r="70" spans="1:10" x14ac:dyDescent="0.25">
      <c r="A70" s="19">
        <v>43</v>
      </c>
      <c r="B70" s="20">
        <v>233</v>
      </c>
      <c r="C70" s="21" t="s">
        <v>43</v>
      </c>
      <c r="D70" s="140">
        <v>2342.5</v>
      </c>
      <c r="E70" s="140">
        <v>3152.5</v>
      </c>
      <c r="F70" s="182">
        <v>2000</v>
      </c>
      <c r="G70" s="183">
        <v>2000</v>
      </c>
      <c r="H70" s="18"/>
      <c r="I70" s="18"/>
      <c r="J70" s="18"/>
    </row>
    <row r="71" spans="1:10" x14ac:dyDescent="0.25">
      <c r="A71" s="22">
        <v>111</v>
      </c>
      <c r="B71" s="23">
        <v>322001</v>
      </c>
      <c r="C71" s="24" t="s">
        <v>387</v>
      </c>
      <c r="D71" s="133">
        <v>30000</v>
      </c>
      <c r="E71" s="133">
        <v>0</v>
      </c>
      <c r="F71" s="167">
        <v>0</v>
      </c>
      <c r="G71" s="168">
        <v>11264.06</v>
      </c>
      <c r="H71" s="3"/>
      <c r="I71" s="3"/>
      <c r="J71" s="3"/>
    </row>
    <row r="72" spans="1:10" x14ac:dyDescent="0.25">
      <c r="A72" s="22">
        <v>111</v>
      </c>
      <c r="B72" s="23">
        <v>322001</v>
      </c>
      <c r="C72" s="24" t="s">
        <v>388</v>
      </c>
      <c r="D72" s="133">
        <v>30000</v>
      </c>
      <c r="E72" s="133">
        <v>0</v>
      </c>
      <c r="F72" s="167">
        <v>0</v>
      </c>
      <c r="G72" s="168">
        <v>11264.06</v>
      </c>
      <c r="H72" s="3"/>
      <c r="I72" s="3"/>
      <c r="J72" s="3"/>
    </row>
    <row r="73" spans="1:10" x14ac:dyDescent="0.25">
      <c r="A73" s="7" t="s">
        <v>351</v>
      </c>
      <c r="B73" s="23">
        <v>322001</v>
      </c>
      <c r="C73" s="89" t="s">
        <v>352</v>
      </c>
      <c r="D73" s="131">
        <v>267686.73</v>
      </c>
      <c r="E73" s="131">
        <v>1386.53</v>
      </c>
      <c r="F73" s="167">
        <v>0</v>
      </c>
      <c r="G73" s="167">
        <v>0</v>
      </c>
      <c r="H73" s="3"/>
      <c r="I73" s="3"/>
      <c r="J73" s="3"/>
    </row>
    <row r="74" spans="1:10" x14ac:dyDescent="0.25">
      <c r="A74" s="7" t="s">
        <v>353</v>
      </c>
      <c r="B74" s="23">
        <v>322001</v>
      </c>
      <c r="C74" s="89" t="s">
        <v>354</v>
      </c>
      <c r="D74" s="131">
        <v>31492.55</v>
      </c>
      <c r="E74" s="131">
        <v>11785.5</v>
      </c>
      <c r="F74" s="167">
        <v>0</v>
      </c>
      <c r="G74" s="170">
        <v>0</v>
      </c>
      <c r="H74" s="3"/>
      <c r="I74" s="3"/>
      <c r="J74" s="3"/>
    </row>
    <row r="75" spans="1:10" x14ac:dyDescent="0.25">
      <c r="A75" s="7" t="s">
        <v>438</v>
      </c>
      <c r="B75" s="23">
        <v>322001</v>
      </c>
      <c r="C75" s="89" t="s">
        <v>449</v>
      </c>
      <c r="D75" s="131">
        <v>0</v>
      </c>
      <c r="E75" s="131">
        <v>0</v>
      </c>
      <c r="F75" s="169">
        <v>156729</v>
      </c>
      <c r="G75" s="170">
        <v>156729</v>
      </c>
      <c r="H75" s="3"/>
      <c r="I75" s="3"/>
      <c r="J75" s="3"/>
    </row>
    <row r="76" spans="1:10" x14ac:dyDescent="0.25">
      <c r="A76" s="7" t="s">
        <v>451</v>
      </c>
      <c r="B76" s="23">
        <v>322001</v>
      </c>
      <c r="C76" s="89" t="s">
        <v>450</v>
      </c>
      <c r="D76" s="131">
        <v>0</v>
      </c>
      <c r="E76" s="131">
        <v>0</v>
      </c>
      <c r="F76" s="169">
        <v>27658</v>
      </c>
      <c r="G76" s="170">
        <v>27658</v>
      </c>
      <c r="H76" s="3"/>
      <c r="I76" s="3"/>
      <c r="J76" s="3"/>
    </row>
    <row r="77" spans="1:10" x14ac:dyDescent="0.25">
      <c r="A77" s="7" t="s">
        <v>438</v>
      </c>
      <c r="B77" s="23">
        <v>322001</v>
      </c>
      <c r="C77" s="89" t="s">
        <v>439</v>
      </c>
      <c r="D77" s="131">
        <v>0</v>
      </c>
      <c r="E77" s="131">
        <v>202684.26</v>
      </c>
      <c r="F77" s="167">
        <v>0</v>
      </c>
      <c r="G77" s="170">
        <v>0</v>
      </c>
      <c r="H77" s="3"/>
      <c r="I77" s="3"/>
      <c r="J77" s="3"/>
    </row>
    <row r="78" spans="1:10" x14ac:dyDescent="0.25">
      <c r="A78" s="7" t="s">
        <v>397</v>
      </c>
      <c r="B78" s="23">
        <v>322001</v>
      </c>
      <c r="C78" s="89" t="s">
        <v>440</v>
      </c>
      <c r="D78" s="131">
        <v>0</v>
      </c>
      <c r="E78" s="131">
        <v>23845.21</v>
      </c>
      <c r="F78" s="167">
        <v>0</v>
      </c>
      <c r="G78" s="170">
        <v>0</v>
      </c>
      <c r="H78" s="3"/>
      <c r="I78" s="3"/>
      <c r="J78" s="3"/>
    </row>
    <row r="79" spans="1:10" x14ac:dyDescent="0.25">
      <c r="A79" s="80" t="s">
        <v>355</v>
      </c>
      <c r="B79" s="23">
        <v>322001</v>
      </c>
      <c r="C79" s="89" t="s">
        <v>357</v>
      </c>
      <c r="D79" s="131">
        <v>188164.64</v>
      </c>
      <c r="E79" s="131">
        <v>0</v>
      </c>
      <c r="F79" s="167">
        <v>0</v>
      </c>
      <c r="G79" s="170">
        <v>0</v>
      </c>
      <c r="H79" s="3"/>
      <c r="I79" s="3"/>
      <c r="J79" s="3"/>
    </row>
    <row r="80" spans="1:10" x14ac:dyDescent="0.25">
      <c r="A80" s="107" t="s">
        <v>356</v>
      </c>
      <c r="B80" s="23">
        <v>322001</v>
      </c>
      <c r="C80" s="89" t="s">
        <v>358</v>
      </c>
      <c r="D80" s="131">
        <v>22137.02</v>
      </c>
      <c r="E80" s="131">
        <v>0</v>
      </c>
      <c r="F80" s="167">
        <v>0</v>
      </c>
      <c r="G80" s="170">
        <v>0</v>
      </c>
      <c r="H80" s="3"/>
      <c r="I80" s="3"/>
      <c r="J80" s="3"/>
    </row>
    <row r="81" spans="1:10" x14ac:dyDescent="0.25">
      <c r="A81" s="80" t="s">
        <v>361</v>
      </c>
      <c r="B81" s="23">
        <v>322001</v>
      </c>
      <c r="C81" s="89" t="s">
        <v>357</v>
      </c>
      <c r="D81" s="131">
        <v>170000</v>
      </c>
      <c r="E81" s="131">
        <v>0</v>
      </c>
      <c r="F81" s="167">
        <v>0</v>
      </c>
      <c r="G81" s="170">
        <v>0</v>
      </c>
      <c r="H81" s="3"/>
      <c r="I81" s="3"/>
      <c r="J81" s="3"/>
    </row>
    <row r="82" spans="1:10" ht="15.75" thickBot="1" x14ac:dyDescent="0.3">
      <c r="A82" s="107" t="s">
        <v>362</v>
      </c>
      <c r="B82" s="23">
        <v>322001</v>
      </c>
      <c r="C82" s="89" t="s">
        <v>358</v>
      </c>
      <c r="D82" s="131">
        <v>20000</v>
      </c>
      <c r="E82" s="131">
        <v>0</v>
      </c>
      <c r="F82" s="167">
        <v>0</v>
      </c>
      <c r="G82" s="170">
        <v>0</v>
      </c>
      <c r="H82" s="3"/>
      <c r="I82" s="3"/>
      <c r="J82" s="3"/>
    </row>
    <row r="83" spans="1:10" ht="15.75" thickBot="1" x14ac:dyDescent="0.3">
      <c r="A83" s="280" t="s">
        <v>44</v>
      </c>
      <c r="B83" s="281"/>
      <c r="C83" s="281"/>
      <c r="D83" s="141">
        <f>SUM(D70:D82)</f>
        <v>761823.44</v>
      </c>
      <c r="E83" s="141">
        <f>SUM(E70:E82)</f>
        <v>242854</v>
      </c>
      <c r="F83" s="171">
        <f>SUM(F70:F82)</f>
        <v>186387</v>
      </c>
      <c r="G83" s="184">
        <f>SUM(G70:G82)</f>
        <v>208915.12</v>
      </c>
      <c r="H83" s="27"/>
      <c r="I83" s="28"/>
      <c r="J83" s="1"/>
    </row>
    <row r="84" spans="1:10" ht="15.75" thickBot="1" x14ac:dyDescent="0.3">
      <c r="A84" s="18"/>
      <c r="B84" s="18"/>
      <c r="C84" s="18"/>
      <c r="D84" s="142"/>
      <c r="E84" s="142"/>
      <c r="F84" s="185"/>
      <c r="G84" s="179"/>
      <c r="H84" s="13"/>
      <c r="I84" s="11"/>
      <c r="J84" s="15"/>
    </row>
    <row r="85" spans="1:10" ht="15.75" thickBot="1" x14ac:dyDescent="0.3">
      <c r="A85" s="274" t="s">
        <v>45</v>
      </c>
      <c r="B85" s="275"/>
      <c r="C85" s="275"/>
      <c r="D85" s="138"/>
      <c r="E85" s="138"/>
      <c r="F85" s="180"/>
      <c r="G85" s="181"/>
      <c r="H85" s="27"/>
      <c r="I85" s="28"/>
      <c r="J85" s="1"/>
    </row>
    <row r="86" spans="1:10" x14ac:dyDescent="0.25">
      <c r="A86" s="111" t="s">
        <v>2</v>
      </c>
      <c r="B86" s="113" t="s">
        <v>3</v>
      </c>
      <c r="C86" s="112" t="s">
        <v>4</v>
      </c>
      <c r="D86" s="283" t="s">
        <v>5</v>
      </c>
      <c r="E86" s="284"/>
      <c r="F86" s="165" t="s">
        <v>6</v>
      </c>
      <c r="G86" s="305" t="s">
        <v>7</v>
      </c>
      <c r="H86" s="27"/>
      <c r="I86" s="28"/>
      <c r="J86" s="1"/>
    </row>
    <row r="87" spans="1:10" x14ac:dyDescent="0.25">
      <c r="A87" s="115" t="s">
        <v>8</v>
      </c>
      <c r="B87" s="117" t="s">
        <v>9</v>
      </c>
      <c r="C87" s="116"/>
      <c r="D87" s="285" t="s">
        <v>10</v>
      </c>
      <c r="E87" s="286"/>
      <c r="F87" s="166" t="s">
        <v>11</v>
      </c>
      <c r="G87" s="306" t="s">
        <v>12</v>
      </c>
      <c r="H87" s="27"/>
      <c r="I87" s="28"/>
      <c r="J87" s="1"/>
    </row>
    <row r="88" spans="1:10" ht="15.75" thickBot="1" x14ac:dyDescent="0.3">
      <c r="A88" s="119"/>
      <c r="B88" s="122"/>
      <c r="C88" s="122"/>
      <c r="D88" s="139" t="s">
        <v>346</v>
      </c>
      <c r="E88" s="121" t="s">
        <v>385</v>
      </c>
      <c r="F88" s="121" t="s">
        <v>436</v>
      </c>
      <c r="G88" s="197" t="s">
        <v>436</v>
      </c>
      <c r="H88" s="27"/>
      <c r="I88" s="28"/>
      <c r="J88" s="1"/>
    </row>
    <row r="89" spans="1:10" x14ac:dyDescent="0.25">
      <c r="A89" s="29">
        <v>131</v>
      </c>
      <c r="B89" s="30">
        <v>453</v>
      </c>
      <c r="C89" s="6" t="s">
        <v>46</v>
      </c>
      <c r="D89" s="143">
        <v>758.19</v>
      </c>
      <c r="E89" s="143">
        <v>1113.1300000000001</v>
      </c>
      <c r="F89" s="186">
        <v>0</v>
      </c>
      <c r="G89" s="160">
        <v>0</v>
      </c>
      <c r="H89" s="282"/>
      <c r="I89" s="282"/>
      <c r="J89" s="282"/>
    </row>
    <row r="90" spans="1:10" x14ac:dyDescent="0.25">
      <c r="A90" s="195" t="s">
        <v>399</v>
      </c>
      <c r="B90" s="90">
        <v>453</v>
      </c>
      <c r="C90" s="24" t="s">
        <v>387</v>
      </c>
      <c r="D90" s="144">
        <v>0</v>
      </c>
      <c r="E90" s="144">
        <v>30000</v>
      </c>
      <c r="F90" s="172">
        <v>0</v>
      </c>
      <c r="G90" s="168">
        <v>30000</v>
      </c>
      <c r="H90" s="129"/>
      <c r="I90" s="129"/>
      <c r="J90" s="129"/>
    </row>
    <row r="91" spans="1:10" x14ac:dyDescent="0.25">
      <c r="A91" s="195" t="s">
        <v>399</v>
      </c>
      <c r="B91" s="90">
        <v>453</v>
      </c>
      <c r="C91" s="24" t="s">
        <v>388</v>
      </c>
      <c r="D91" s="144">
        <v>0</v>
      </c>
      <c r="E91" s="144">
        <v>30000</v>
      </c>
      <c r="F91" s="172">
        <v>0</v>
      </c>
      <c r="G91" s="168">
        <v>0</v>
      </c>
      <c r="H91" s="129"/>
      <c r="I91" s="129"/>
      <c r="J91" s="129"/>
    </row>
    <row r="92" spans="1:10" x14ac:dyDescent="0.25">
      <c r="A92" s="195" t="s">
        <v>453</v>
      </c>
      <c r="B92" s="90">
        <v>453</v>
      </c>
      <c r="C92" s="260" t="s">
        <v>454</v>
      </c>
      <c r="D92" s="261">
        <v>0</v>
      </c>
      <c r="E92" s="259">
        <v>0</v>
      </c>
      <c r="F92" s="261">
        <v>0</v>
      </c>
      <c r="G92" s="262">
        <v>143</v>
      </c>
      <c r="H92" s="248"/>
      <c r="I92" s="248"/>
      <c r="J92" s="248"/>
    </row>
    <row r="93" spans="1:10" x14ac:dyDescent="0.25">
      <c r="A93" s="195" t="s">
        <v>453</v>
      </c>
      <c r="B93" s="90">
        <v>453</v>
      </c>
      <c r="C93" s="260" t="s">
        <v>455</v>
      </c>
      <c r="D93" s="261">
        <v>0</v>
      </c>
      <c r="E93" s="259">
        <v>0</v>
      </c>
      <c r="F93" s="261">
        <v>0</v>
      </c>
      <c r="G93" s="262">
        <v>1199.03</v>
      </c>
      <c r="H93" s="248"/>
      <c r="I93" s="248"/>
      <c r="J93" s="248"/>
    </row>
    <row r="94" spans="1:10" x14ac:dyDescent="0.25">
      <c r="A94" s="195" t="s">
        <v>453</v>
      </c>
      <c r="B94" s="90">
        <v>453</v>
      </c>
      <c r="C94" s="260" t="s">
        <v>456</v>
      </c>
      <c r="D94" s="261">
        <v>0</v>
      </c>
      <c r="E94" s="259">
        <v>0</v>
      </c>
      <c r="F94" s="261">
        <v>0</v>
      </c>
      <c r="G94" s="262">
        <v>5464.8</v>
      </c>
      <c r="H94" s="248"/>
      <c r="I94" s="248"/>
      <c r="J94" s="248"/>
    </row>
    <row r="95" spans="1:10" x14ac:dyDescent="0.25">
      <c r="A95" s="91">
        <v>71</v>
      </c>
      <c r="B95" s="90">
        <v>456002</v>
      </c>
      <c r="C95" s="73" t="s">
        <v>398</v>
      </c>
      <c r="D95" s="144">
        <v>32000</v>
      </c>
      <c r="E95" s="144">
        <v>17000</v>
      </c>
      <c r="F95" s="172">
        <v>0</v>
      </c>
      <c r="G95" s="168">
        <v>0</v>
      </c>
      <c r="H95" s="86"/>
      <c r="I95" s="86"/>
      <c r="J95" s="86"/>
    </row>
    <row r="96" spans="1:10" x14ac:dyDescent="0.25">
      <c r="A96" s="92">
        <v>41</v>
      </c>
      <c r="B96" s="93">
        <v>454</v>
      </c>
      <c r="C96" s="94" t="s">
        <v>47</v>
      </c>
      <c r="D96" s="145">
        <v>154224.04999999999</v>
      </c>
      <c r="E96" s="145">
        <v>29893.08</v>
      </c>
      <c r="F96" s="173">
        <v>165000</v>
      </c>
      <c r="G96" s="161">
        <v>165000</v>
      </c>
      <c r="H96" s="248"/>
      <c r="I96" s="248"/>
      <c r="J96" s="248"/>
    </row>
    <row r="97" spans="1:10" ht="15.75" thickBot="1" x14ac:dyDescent="0.3">
      <c r="A97" s="92" t="s">
        <v>441</v>
      </c>
      <c r="B97" s="93">
        <v>453</v>
      </c>
      <c r="C97" s="94" t="s">
        <v>452</v>
      </c>
      <c r="D97" s="145">
        <v>0</v>
      </c>
      <c r="E97" s="145">
        <v>0</v>
      </c>
      <c r="F97" s="173">
        <v>0</v>
      </c>
      <c r="G97" s="161">
        <v>705.6</v>
      </c>
      <c r="H97" s="18"/>
      <c r="I97" s="18"/>
      <c r="J97" s="18"/>
    </row>
    <row r="98" spans="1:10" ht="15.75" thickBot="1" x14ac:dyDescent="0.3">
      <c r="A98" s="280" t="s">
        <v>48</v>
      </c>
      <c r="B98" s="281"/>
      <c r="C98" s="287"/>
      <c r="D98" s="270">
        <f>SUM(D89:D97)</f>
        <v>186982.24</v>
      </c>
      <c r="E98" s="194">
        <f>SUM(E89:E97)</f>
        <v>108006.21</v>
      </c>
      <c r="F98" s="174">
        <f>SUM(F89:F97)</f>
        <v>165000</v>
      </c>
      <c r="G98" s="162">
        <f>SUM(G89:G97)</f>
        <v>202512.43000000002</v>
      </c>
      <c r="H98" s="282"/>
      <c r="I98" s="282"/>
      <c r="J98" s="282"/>
    </row>
    <row r="99" spans="1:10" x14ac:dyDescent="0.25">
      <c r="A99" s="251"/>
      <c r="B99" s="251"/>
      <c r="C99" s="251"/>
      <c r="D99" s="252"/>
      <c r="E99" s="252"/>
      <c r="F99" s="252"/>
      <c r="G99" s="252"/>
      <c r="H99" s="248"/>
      <c r="I99" s="248"/>
      <c r="J99" s="248"/>
    </row>
    <row r="100" spans="1:10" ht="15.75" thickBot="1" x14ac:dyDescent="0.3">
      <c r="A100" s="1"/>
      <c r="B100" s="31"/>
      <c r="C100" s="32"/>
      <c r="D100" s="142"/>
      <c r="E100" s="142"/>
      <c r="F100" s="185"/>
      <c r="G100" s="179"/>
      <c r="H100" s="18"/>
      <c r="I100" s="18"/>
      <c r="J100" s="18"/>
    </row>
    <row r="101" spans="1:10" ht="15.75" thickBot="1" x14ac:dyDescent="0.3">
      <c r="A101" s="274" t="s">
        <v>443</v>
      </c>
      <c r="B101" s="275"/>
      <c r="C101" s="289"/>
      <c r="D101" s="138"/>
      <c r="E101" s="138"/>
      <c r="F101" s="180"/>
      <c r="G101" s="181"/>
      <c r="H101" s="248"/>
      <c r="I101" s="248"/>
      <c r="J101" s="248"/>
    </row>
    <row r="102" spans="1:10" x14ac:dyDescent="0.25">
      <c r="A102" s="111" t="s">
        <v>2</v>
      </c>
      <c r="B102" s="113" t="s">
        <v>3</v>
      </c>
      <c r="C102" s="112" t="s">
        <v>4</v>
      </c>
      <c r="D102" s="283" t="s">
        <v>5</v>
      </c>
      <c r="E102" s="284"/>
      <c r="F102" s="165" t="s">
        <v>6</v>
      </c>
      <c r="G102" s="305" t="s">
        <v>7</v>
      </c>
      <c r="H102" s="248"/>
      <c r="I102" s="248"/>
      <c r="J102" s="248"/>
    </row>
    <row r="103" spans="1:10" x14ac:dyDescent="0.25">
      <c r="A103" s="115" t="s">
        <v>8</v>
      </c>
      <c r="B103" s="249" t="s">
        <v>9</v>
      </c>
      <c r="C103" s="116"/>
      <c r="D103" s="285" t="s">
        <v>10</v>
      </c>
      <c r="E103" s="286"/>
      <c r="F103" s="166" t="s">
        <v>11</v>
      </c>
      <c r="G103" s="306" t="s">
        <v>12</v>
      </c>
      <c r="H103" s="248"/>
      <c r="I103" s="248"/>
      <c r="J103" s="248"/>
    </row>
    <row r="104" spans="1:10" ht="15.75" thickBot="1" x14ac:dyDescent="0.3">
      <c r="A104" s="119"/>
      <c r="B104" s="122"/>
      <c r="C104" s="122"/>
      <c r="D104" s="139" t="s">
        <v>346</v>
      </c>
      <c r="E104" s="121" t="s">
        <v>385</v>
      </c>
      <c r="F104" s="121" t="s">
        <v>436</v>
      </c>
      <c r="G104" s="197" t="s">
        <v>436</v>
      </c>
      <c r="H104" s="248"/>
      <c r="I104" s="248"/>
      <c r="J104" s="248"/>
    </row>
    <row r="105" spans="1:10" ht="15.75" thickBot="1" x14ac:dyDescent="0.3">
      <c r="A105" s="29" t="s">
        <v>441</v>
      </c>
      <c r="B105" s="253">
        <v>221453</v>
      </c>
      <c r="C105" s="6" t="s">
        <v>442</v>
      </c>
      <c r="D105" s="143">
        <v>0</v>
      </c>
      <c r="E105" s="143">
        <v>4606.49</v>
      </c>
      <c r="F105" s="186">
        <v>0</v>
      </c>
      <c r="G105" s="160">
        <v>5114.8999999999996</v>
      </c>
      <c r="H105" s="248"/>
      <c r="I105" s="248"/>
      <c r="J105" s="248"/>
    </row>
    <row r="106" spans="1:10" ht="15.75" thickBot="1" x14ac:dyDescent="0.3">
      <c r="A106" s="280" t="s">
        <v>444</v>
      </c>
      <c r="B106" s="281"/>
      <c r="C106" s="290"/>
      <c r="D106" s="194">
        <f>SUM(D100:D105)</f>
        <v>0</v>
      </c>
      <c r="E106" s="194">
        <f>SUM(E100:E105)</f>
        <v>4606.49</v>
      </c>
      <c r="F106" s="174">
        <v>0</v>
      </c>
      <c r="G106" s="162">
        <v>5114.8999999999996</v>
      </c>
      <c r="H106" s="248"/>
      <c r="I106" s="248"/>
      <c r="J106" s="248"/>
    </row>
    <row r="107" spans="1:10" x14ac:dyDescent="0.25">
      <c r="A107" s="254"/>
      <c r="B107" s="255"/>
      <c r="C107" s="57"/>
      <c r="D107" s="256"/>
      <c r="E107" s="256"/>
      <c r="F107" s="257"/>
      <c r="G107" s="258"/>
      <c r="H107" s="248"/>
      <c r="I107" s="248"/>
      <c r="J107" s="248"/>
    </row>
    <row r="108" spans="1:10" x14ac:dyDescent="0.25">
      <c r="A108" s="1"/>
      <c r="B108" s="31"/>
      <c r="C108" s="32"/>
      <c r="D108" s="142"/>
      <c r="E108" s="142"/>
      <c r="F108" s="185"/>
      <c r="G108" s="179"/>
      <c r="H108" s="248"/>
      <c r="I108" s="248"/>
      <c r="J108" s="248"/>
    </row>
    <row r="109" spans="1:10" ht="15.75" thickBot="1" x14ac:dyDescent="0.3">
      <c r="A109" s="1"/>
      <c r="B109" s="31"/>
      <c r="C109" s="32"/>
      <c r="D109" s="142"/>
      <c r="E109" s="142"/>
      <c r="F109" s="185"/>
      <c r="G109" s="179"/>
      <c r="H109" s="248"/>
      <c r="I109" s="248"/>
      <c r="J109" s="248"/>
    </row>
    <row r="110" spans="1:10" ht="15.75" thickBot="1" x14ac:dyDescent="0.3">
      <c r="A110" s="293" t="s">
        <v>49</v>
      </c>
      <c r="B110" s="294"/>
      <c r="C110" s="108"/>
      <c r="D110" s="147"/>
      <c r="E110" s="147"/>
      <c r="F110" s="187"/>
      <c r="G110" s="181"/>
      <c r="H110" s="27"/>
      <c r="I110" s="28"/>
      <c r="J110" s="14"/>
    </row>
    <row r="111" spans="1:10" x14ac:dyDescent="0.25">
      <c r="A111" s="111" t="s">
        <v>2</v>
      </c>
      <c r="B111" s="113" t="s">
        <v>3</v>
      </c>
      <c r="C111" s="112" t="s">
        <v>4</v>
      </c>
      <c r="D111" s="283" t="s">
        <v>5</v>
      </c>
      <c r="E111" s="284"/>
      <c r="F111" s="165" t="s">
        <v>6</v>
      </c>
      <c r="G111" s="305" t="s">
        <v>7</v>
      </c>
      <c r="H111" s="27"/>
      <c r="I111" s="28"/>
      <c r="J111" s="14"/>
    </row>
    <row r="112" spans="1:10" ht="15.75" thickBot="1" x14ac:dyDescent="0.3">
      <c r="A112" s="123" t="s">
        <v>8</v>
      </c>
      <c r="B112" s="103" t="s">
        <v>9</v>
      </c>
      <c r="C112" s="124"/>
      <c r="D112" s="295" t="s">
        <v>10</v>
      </c>
      <c r="E112" s="296"/>
      <c r="F112" s="308" t="s">
        <v>11</v>
      </c>
      <c r="G112" s="307" t="s">
        <v>12</v>
      </c>
      <c r="H112" s="27"/>
      <c r="I112" s="28"/>
      <c r="J112" s="14"/>
    </row>
    <row r="113" spans="1:10" ht="15.75" thickBot="1" x14ac:dyDescent="0.3">
      <c r="A113" s="119"/>
      <c r="B113" s="122"/>
      <c r="C113" s="122"/>
      <c r="D113" s="139" t="s">
        <v>346</v>
      </c>
      <c r="E113" s="121" t="s">
        <v>385</v>
      </c>
      <c r="F113" s="121" t="s">
        <v>436</v>
      </c>
      <c r="G113" s="197" t="s">
        <v>436</v>
      </c>
      <c r="H113" s="282"/>
      <c r="I113" s="282"/>
      <c r="J113" s="282"/>
    </row>
    <row r="114" spans="1:10" ht="15.75" thickBot="1" x14ac:dyDescent="0.3">
      <c r="A114" s="25"/>
      <c r="B114" s="26">
        <v>699</v>
      </c>
      <c r="C114" s="33" t="s">
        <v>50</v>
      </c>
      <c r="D114" s="148">
        <v>60832.11</v>
      </c>
      <c r="E114" s="148">
        <v>48064.53</v>
      </c>
      <c r="F114" s="188">
        <v>35700</v>
      </c>
      <c r="G114" s="189">
        <v>35700</v>
      </c>
      <c r="H114" s="1"/>
      <c r="I114" s="31"/>
      <c r="J114" s="32"/>
    </row>
    <row r="115" spans="1:10" ht="15.75" thickBot="1" x14ac:dyDescent="0.3">
      <c r="A115" s="280" t="s">
        <v>49</v>
      </c>
      <c r="B115" s="281"/>
      <c r="C115" s="290"/>
      <c r="D115" s="137">
        <v>60832.11</v>
      </c>
      <c r="E115" s="137">
        <v>48064.53</v>
      </c>
      <c r="F115" s="178">
        <v>35700</v>
      </c>
      <c r="G115" s="184">
        <v>35700</v>
      </c>
      <c r="H115" s="34"/>
      <c r="I115" s="34"/>
      <c r="J115" s="34"/>
    </row>
    <row r="116" spans="1:10" x14ac:dyDescent="0.25">
      <c r="A116" s="2"/>
      <c r="B116" s="2"/>
      <c r="C116" s="2"/>
      <c r="D116" s="146"/>
      <c r="E116" s="146"/>
      <c r="F116" s="179"/>
      <c r="G116" s="179"/>
      <c r="H116" s="288"/>
      <c r="I116" s="288"/>
      <c r="J116" s="1"/>
    </row>
    <row r="117" spans="1:10" ht="15.75" thickBot="1" x14ac:dyDescent="0.3">
      <c r="A117" s="2"/>
      <c r="B117" s="2"/>
      <c r="C117" s="2"/>
      <c r="D117" s="146"/>
      <c r="E117" s="146"/>
      <c r="F117" s="179"/>
      <c r="G117" s="179"/>
      <c r="H117" s="35"/>
      <c r="I117" s="28"/>
      <c r="J117" s="1"/>
    </row>
    <row r="118" spans="1:10" ht="15.75" thickBot="1" x14ac:dyDescent="0.3">
      <c r="A118" s="291" t="s">
        <v>51</v>
      </c>
      <c r="B118" s="292"/>
      <c r="C118" s="292"/>
      <c r="D118" s="149">
        <v>2605152.79</v>
      </c>
      <c r="E118" s="149">
        <v>2225026.83</v>
      </c>
      <c r="F118" s="190">
        <v>2299511</v>
      </c>
      <c r="G118" s="191">
        <v>2421670.88</v>
      </c>
      <c r="H118" s="3"/>
      <c r="I118" s="36"/>
      <c r="J118" s="3"/>
    </row>
    <row r="119" spans="1:10" x14ac:dyDescent="0.25">
      <c r="A119" s="2"/>
      <c r="B119" s="2"/>
      <c r="C119" s="2"/>
      <c r="D119" s="146"/>
      <c r="E119" s="146"/>
      <c r="F119" s="179"/>
      <c r="G119" s="179"/>
      <c r="H119" s="3"/>
      <c r="I119" s="3"/>
      <c r="J119" s="3"/>
    </row>
    <row r="120" spans="1:10" x14ac:dyDescent="0.25">
      <c r="A120" s="2"/>
      <c r="B120" s="2"/>
      <c r="C120" s="2"/>
      <c r="D120" s="150"/>
      <c r="E120" s="150"/>
      <c r="F120" s="179"/>
      <c r="G120" s="179"/>
      <c r="H120" s="27"/>
      <c r="I120" s="28"/>
      <c r="J120" s="1"/>
    </row>
    <row r="121" spans="1:10" x14ac:dyDescent="0.25">
      <c r="A121" s="2"/>
      <c r="B121" s="2"/>
      <c r="C121" s="2"/>
      <c r="D121" s="150"/>
      <c r="E121" s="150"/>
      <c r="F121" s="179"/>
      <c r="G121" s="179"/>
      <c r="H121" s="282"/>
      <c r="I121" s="282"/>
      <c r="J121" s="282"/>
    </row>
    <row r="122" spans="1:10" x14ac:dyDescent="0.25">
      <c r="A122" s="2"/>
      <c r="B122" s="2"/>
      <c r="C122" s="2"/>
      <c r="D122" s="150"/>
      <c r="E122" s="150"/>
      <c r="F122" s="179"/>
      <c r="G122" s="179"/>
      <c r="H122" s="2"/>
      <c r="I122" s="2"/>
      <c r="J122" s="2"/>
    </row>
    <row r="123" spans="1:10" x14ac:dyDescent="0.25">
      <c r="A123" s="2"/>
      <c r="B123" s="2"/>
      <c r="C123" s="2"/>
      <c r="D123" s="150"/>
      <c r="E123" s="150"/>
      <c r="F123" s="179"/>
      <c r="G123" s="179"/>
      <c r="H123" s="2"/>
      <c r="I123" s="2"/>
      <c r="J123" s="2"/>
    </row>
    <row r="124" spans="1:10" x14ac:dyDescent="0.25">
      <c r="A124" s="2"/>
      <c r="B124" s="2"/>
      <c r="C124" s="2"/>
      <c r="D124" s="150"/>
      <c r="E124" s="150"/>
      <c r="F124" s="179"/>
      <c r="G124" s="179"/>
      <c r="H124" s="282"/>
      <c r="I124" s="282"/>
      <c r="J124" s="282"/>
    </row>
    <row r="125" spans="1:10" x14ac:dyDescent="0.25">
      <c r="A125" s="2"/>
      <c r="B125" s="2"/>
      <c r="C125" s="2"/>
      <c r="D125" s="150"/>
      <c r="E125" s="150"/>
      <c r="F125" s="179"/>
      <c r="G125" s="179"/>
      <c r="H125" s="2"/>
      <c r="I125" s="2"/>
      <c r="J125" s="2"/>
    </row>
    <row r="126" spans="1:10" x14ac:dyDescent="0.25">
      <c r="D126" s="151"/>
      <c r="E126" s="151"/>
      <c r="F126" s="151"/>
      <c r="G126" s="151"/>
    </row>
    <row r="127" spans="1:10" x14ac:dyDescent="0.25">
      <c r="D127" s="151"/>
      <c r="E127" s="151"/>
      <c r="F127" s="151"/>
      <c r="G127" s="151"/>
    </row>
    <row r="128" spans="1:10" x14ac:dyDescent="0.25">
      <c r="D128" s="151"/>
      <c r="E128" s="151"/>
      <c r="F128" s="151"/>
      <c r="G128" s="151"/>
    </row>
    <row r="129" spans="4:7" x14ac:dyDescent="0.25">
      <c r="D129" s="151"/>
      <c r="E129" s="151"/>
      <c r="F129" s="151"/>
      <c r="G129" s="151"/>
    </row>
    <row r="130" spans="4:7" x14ac:dyDescent="0.25">
      <c r="D130" s="151"/>
      <c r="E130" s="151"/>
      <c r="F130" s="151"/>
      <c r="G130" s="151"/>
    </row>
    <row r="131" spans="4:7" x14ac:dyDescent="0.25">
      <c r="D131" s="151"/>
      <c r="E131" s="151"/>
      <c r="F131" s="151"/>
      <c r="G131" s="151"/>
    </row>
    <row r="132" spans="4:7" x14ac:dyDescent="0.25">
      <c r="D132" s="151"/>
      <c r="E132" s="151"/>
      <c r="F132" s="151"/>
      <c r="G132" s="151"/>
    </row>
    <row r="133" spans="4:7" x14ac:dyDescent="0.25">
      <c r="D133" s="151"/>
      <c r="E133" s="151"/>
    </row>
    <row r="134" spans="4:7" x14ac:dyDescent="0.25">
      <c r="D134" s="151"/>
      <c r="E134" s="151"/>
    </row>
    <row r="135" spans="4:7" x14ac:dyDescent="0.25">
      <c r="D135" s="151"/>
      <c r="E135" s="151"/>
    </row>
    <row r="136" spans="4:7" x14ac:dyDescent="0.25">
      <c r="D136" s="151"/>
      <c r="E136" s="151"/>
    </row>
    <row r="137" spans="4:7" x14ac:dyDescent="0.25">
      <c r="D137" s="151"/>
      <c r="E137" s="151"/>
    </row>
    <row r="138" spans="4:7" x14ac:dyDescent="0.25">
      <c r="D138" s="151"/>
      <c r="E138" s="151"/>
    </row>
    <row r="139" spans="4:7" x14ac:dyDescent="0.25">
      <c r="D139" s="151"/>
      <c r="E139" s="151"/>
    </row>
    <row r="140" spans="4:7" x14ac:dyDescent="0.25">
      <c r="D140" s="151"/>
      <c r="E140" s="151"/>
    </row>
    <row r="141" spans="4:7" x14ac:dyDescent="0.25">
      <c r="D141" s="151"/>
      <c r="E141" s="151"/>
    </row>
    <row r="142" spans="4:7" x14ac:dyDescent="0.25">
      <c r="D142" s="151"/>
      <c r="E142" s="151"/>
    </row>
    <row r="143" spans="4:7" x14ac:dyDescent="0.25">
      <c r="D143" s="151"/>
      <c r="E143" s="151"/>
    </row>
    <row r="144" spans="4:7" x14ac:dyDescent="0.25">
      <c r="D144" s="151"/>
      <c r="E144" s="151"/>
    </row>
    <row r="145" spans="4:5" x14ac:dyDescent="0.25">
      <c r="D145" s="151"/>
      <c r="E145" s="151"/>
    </row>
    <row r="146" spans="4:5" x14ac:dyDescent="0.25">
      <c r="D146" s="151"/>
      <c r="E146" s="151"/>
    </row>
    <row r="147" spans="4:5" x14ac:dyDescent="0.25">
      <c r="D147" s="151"/>
      <c r="E147" s="151"/>
    </row>
    <row r="148" spans="4:5" x14ac:dyDescent="0.25">
      <c r="D148" s="151"/>
      <c r="E148" s="151"/>
    </row>
    <row r="149" spans="4:5" x14ac:dyDescent="0.25">
      <c r="D149" s="151"/>
      <c r="E149" s="151"/>
    </row>
    <row r="150" spans="4:5" x14ac:dyDescent="0.25">
      <c r="D150" s="151"/>
      <c r="E150" s="151"/>
    </row>
    <row r="151" spans="4:5" x14ac:dyDescent="0.25">
      <c r="D151" s="151"/>
      <c r="E151" s="151"/>
    </row>
  </sheetData>
  <mergeCells count="29">
    <mergeCell ref="A118:C118"/>
    <mergeCell ref="H121:J121"/>
    <mergeCell ref="H124:J124"/>
    <mergeCell ref="A110:B110"/>
    <mergeCell ref="D111:E111"/>
    <mergeCell ref="D112:E112"/>
    <mergeCell ref="H113:J113"/>
    <mergeCell ref="A115:C115"/>
    <mergeCell ref="D87:E87"/>
    <mergeCell ref="H89:J89"/>
    <mergeCell ref="A98:C98"/>
    <mergeCell ref="H98:J98"/>
    <mergeCell ref="H116:I116"/>
    <mergeCell ref="A101:C101"/>
    <mergeCell ref="D102:E102"/>
    <mergeCell ref="D103:E103"/>
    <mergeCell ref="A106:C106"/>
    <mergeCell ref="H69:J69"/>
    <mergeCell ref="A83:C83"/>
    <mergeCell ref="A85:C85"/>
    <mergeCell ref="D86:E86"/>
    <mergeCell ref="A66:C66"/>
    <mergeCell ref="D67:E67"/>
    <mergeCell ref="D68:E68"/>
    <mergeCell ref="A5:C5"/>
    <mergeCell ref="A6:C6"/>
    <mergeCell ref="D7:E7"/>
    <mergeCell ref="D8:E8"/>
    <mergeCell ref="A64:C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92"/>
  <sheetViews>
    <sheetView tabSelected="1" topLeftCell="A241" workbookViewId="0">
      <selection activeCell="A36" sqref="A36:J36"/>
    </sheetView>
  </sheetViews>
  <sheetFormatPr defaultRowHeight="15" x14ac:dyDescent="0.25"/>
  <cols>
    <col min="2" max="2" width="19.42578125" customWidth="1"/>
    <col min="3" max="3" width="39.5703125" customWidth="1"/>
    <col min="4" max="4" width="15" customWidth="1"/>
    <col min="5" max="5" width="17" customWidth="1"/>
    <col min="6" max="6" width="16.42578125" customWidth="1"/>
    <col min="7" max="7" width="16.5703125" customWidth="1"/>
    <col min="8" max="8" width="7.28515625" customWidth="1"/>
    <col min="13" max="13" width="10.85546875" bestFit="1" customWidth="1"/>
    <col min="14" max="14" width="10.5703125" bestFit="1" customWidth="1"/>
  </cols>
  <sheetData>
    <row r="2" spans="1:12" ht="18.75" x14ac:dyDescent="0.3">
      <c r="A2" s="37" t="s">
        <v>52</v>
      </c>
      <c r="B2" s="38"/>
      <c r="C2" s="38"/>
    </row>
    <row r="3" spans="1:12" x14ac:dyDescent="0.25">
      <c r="A3" s="117" t="s">
        <v>2</v>
      </c>
      <c r="B3" s="117" t="s">
        <v>3</v>
      </c>
      <c r="C3" s="117" t="s">
        <v>4</v>
      </c>
      <c r="D3" s="298" t="s">
        <v>5</v>
      </c>
      <c r="E3" s="298"/>
      <c r="F3" s="249" t="s">
        <v>6</v>
      </c>
      <c r="G3" s="249" t="s">
        <v>7</v>
      </c>
      <c r="H3" s="128"/>
      <c r="I3" s="128"/>
      <c r="J3" s="3"/>
      <c r="K3" s="3"/>
      <c r="L3" s="3"/>
    </row>
    <row r="4" spans="1:12" x14ac:dyDescent="0.25">
      <c r="A4" s="117" t="s">
        <v>8</v>
      </c>
      <c r="B4" s="117" t="s">
        <v>9</v>
      </c>
      <c r="C4" s="117"/>
      <c r="D4" s="298" t="s">
        <v>10</v>
      </c>
      <c r="E4" s="298"/>
      <c r="F4" s="249" t="s">
        <v>11</v>
      </c>
      <c r="G4" s="249" t="s">
        <v>12</v>
      </c>
      <c r="H4" s="128"/>
      <c r="I4" s="128"/>
      <c r="J4" s="3"/>
      <c r="K4" s="3"/>
      <c r="L4" s="3"/>
    </row>
    <row r="5" spans="1:12" x14ac:dyDescent="0.25">
      <c r="A5" s="117"/>
      <c r="B5" s="117"/>
      <c r="C5" s="117"/>
      <c r="D5" s="249" t="s">
        <v>346</v>
      </c>
      <c r="E5" s="152" t="s">
        <v>385</v>
      </c>
      <c r="F5" s="117" t="s">
        <v>436</v>
      </c>
      <c r="G5" s="152" t="s">
        <v>436</v>
      </c>
      <c r="H5" s="128"/>
      <c r="I5" s="128"/>
      <c r="J5" s="3"/>
      <c r="K5" s="3"/>
      <c r="L5" s="3"/>
    </row>
    <row r="6" spans="1:12" x14ac:dyDescent="0.25">
      <c r="A6" s="41">
        <v>111</v>
      </c>
      <c r="B6" s="41" t="s">
        <v>53</v>
      </c>
      <c r="C6" s="52" t="s">
        <v>54</v>
      </c>
      <c r="D6" s="198">
        <v>2878.87</v>
      </c>
      <c r="E6" s="198">
        <v>3318.16</v>
      </c>
      <c r="F6" s="199">
        <v>2900</v>
      </c>
      <c r="G6" s="199">
        <v>3750</v>
      </c>
      <c r="H6" s="42">
        <v>1</v>
      </c>
      <c r="I6" s="42" t="s">
        <v>55</v>
      </c>
      <c r="J6" s="39"/>
      <c r="K6" s="39"/>
      <c r="L6" s="40"/>
    </row>
    <row r="7" spans="1:12" x14ac:dyDescent="0.25">
      <c r="A7" s="41">
        <v>41</v>
      </c>
      <c r="B7" s="41" t="s">
        <v>53</v>
      </c>
      <c r="C7" s="52" t="s">
        <v>56</v>
      </c>
      <c r="D7" s="198">
        <v>8038.8</v>
      </c>
      <c r="E7" s="198">
        <v>8004</v>
      </c>
      <c r="F7" s="199">
        <v>9100</v>
      </c>
      <c r="G7" s="199">
        <v>9100</v>
      </c>
      <c r="H7" s="42">
        <v>1</v>
      </c>
      <c r="I7" s="42" t="s">
        <v>55</v>
      </c>
      <c r="J7" s="39"/>
      <c r="K7" s="39"/>
      <c r="L7" s="40"/>
    </row>
    <row r="8" spans="1:12" x14ac:dyDescent="0.25">
      <c r="A8" s="43">
        <v>41</v>
      </c>
      <c r="B8" s="44" t="s">
        <v>57</v>
      </c>
      <c r="C8" s="45" t="s">
        <v>58</v>
      </c>
      <c r="D8" s="198">
        <v>11810</v>
      </c>
      <c r="E8" s="198">
        <v>13599.03</v>
      </c>
      <c r="F8" s="199">
        <v>33650</v>
      </c>
      <c r="G8" s="199">
        <v>33650</v>
      </c>
      <c r="H8" s="46">
        <v>1</v>
      </c>
      <c r="I8" s="42" t="s">
        <v>59</v>
      </c>
      <c r="J8" s="47"/>
      <c r="K8" s="48"/>
      <c r="L8" s="49"/>
    </row>
    <row r="9" spans="1:12" x14ac:dyDescent="0.25">
      <c r="A9" s="43">
        <v>41</v>
      </c>
      <c r="B9" s="44" t="s">
        <v>60</v>
      </c>
      <c r="C9" s="45" t="s">
        <v>61</v>
      </c>
      <c r="D9" s="200">
        <v>3772.18</v>
      </c>
      <c r="E9" s="200">
        <v>4317.3</v>
      </c>
      <c r="F9" s="199">
        <v>10860</v>
      </c>
      <c r="G9" s="199">
        <v>10860</v>
      </c>
      <c r="H9" s="46">
        <v>1</v>
      </c>
      <c r="I9" s="42" t="s">
        <v>59</v>
      </c>
      <c r="J9" s="47"/>
      <c r="K9" s="48"/>
      <c r="L9" s="49"/>
    </row>
    <row r="10" spans="1:12" x14ac:dyDescent="0.25">
      <c r="A10" s="43">
        <v>41</v>
      </c>
      <c r="B10" s="44" t="s">
        <v>62</v>
      </c>
      <c r="C10" s="45" t="s">
        <v>63</v>
      </c>
      <c r="D10" s="198">
        <v>3343.15</v>
      </c>
      <c r="E10" s="198">
        <v>2194.1</v>
      </c>
      <c r="F10" s="199">
        <v>3000</v>
      </c>
      <c r="G10" s="199">
        <v>3000</v>
      </c>
      <c r="H10" s="42">
        <v>1</v>
      </c>
      <c r="I10" s="42" t="s">
        <v>64</v>
      </c>
      <c r="J10" s="47"/>
      <c r="K10" s="48"/>
      <c r="L10" s="49"/>
    </row>
    <row r="11" spans="1:12" x14ac:dyDescent="0.25">
      <c r="A11" s="297" t="s">
        <v>65</v>
      </c>
      <c r="B11" s="297"/>
      <c r="C11" s="297"/>
      <c r="D11" s="201">
        <f>SUM(D6:D10)</f>
        <v>29843</v>
      </c>
      <c r="E11" s="201">
        <f>SUM(E6:E10)</f>
        <v>31432.59</v>
      </c>
      <c r="F11" s="202">
        <f>SUM(F6:F10)</f>
        <v>59510</v>
      </c>
      <c r="G11" s="202">
        <f>SUM(G6:G10)</f>
        <v>60360</v>
      </c>
      <c r="H11" s="126"/>
      <c r="I11" s="126"/>
      <c r="J11" s="299"/>
      <c r="K11" s="299"/>
      <c r="L11" s="299"/>
    </row>
    <row r="12" spans="1:12" x14ac:dyDescent="0.25">
      <c r="A12" s="50"/>
      <c r="B12" s="50"/>
      <c r="C12" s="50"/>
      <c r="D12" s="203"/>
      <c r="E12" s="203"/>
      <c r="F12" s="151"/>
      <c r="G12" s="151"/>
      <c r="J12" s="2"/>
      <c r="K12" s="2"/>
      <c r="L12" s="2"/>
    </row>
    <row r="13" spans="1:12" x14ac:dyDescent="0.25">
      <c r="A13" s="43">
        <v>41</v>
      </c>
      <c r="B13" s="44" t="s">
        <v>66</v>
      </c>
      <c r="C13" s="45" t="s">
        <v>67</v>
      </c>
      <c r="D13" s="198">
        <v>3129.65</v>
      </c>
      <c r="E13" s="198">
        <v>1417.9</v>
      </c>
      <c r="F13" s="199">
        <v>1000</v>
      </c>
      <c r="G13" s="199">
        <v>2500</v>
      </c>
      <c r="H13" s="46">
        <v>2</v>
      </c>
      <c r="I13" s="42" t="s">
        <v>68</v>
      </c>
      <c r="J13" s="47"/>
      <c r="K13" s="48"/>
      <c r="L13" s="40"/>
    </row>
    <row r="14" spans="1:12" x14ac:dyDescent="0.25">
      <c r="A14" s="43">
        <v>41</v>
      </c>
      <c r="B14" s="44" t="s">
        <v>69</v>
      </c>
      <c r="C14" s="52" t="s">
        <v>70</v>
      </c>
      <c r="D14" s="198">
        <v>1562.71</v>
      </c>
      <c r="E14" s="198">
        <v>1169.48</v>
      </c>
      <c r="F14" s="199">
        <v>1000</v>
      </c>
      <c r="G14" s="199">
        <v>1000</v>
      </c>
      <c r="H14" s="46">
        <v>2</v>
      </c>
      <c r="I14" s="42" t="s">
        <v>71</v>
      </c>
      <c r="J14" s="299"/>
      <c r="K14" s="299"/>
      <c r="L14" s="299"/>
    </row>
    <row r="15" spans="1:12" x14ac:dyDescent="0.25">
      <c r="A15" s="297" t="s">
        <v>72</v>
      </c>
      <c r="B15" s="297"/>
      <c r="C15" s="297"/>
      <c r="D15" s="201">
        <f>SUM(D13:D14)</f>
        <v>4692.3600000000006</v>
      </c>
      <c r="E15" s="201">
        <f>SUM(E13:E14)</f>
        <v>2587.38</v>
      </c>
      <c r="F15" s="204">
        <f>SUM(F13:F14)</f>
        <v>2000</v>
      </c>
      <c r="G15" s="204">
        <f>SUM(G13:G14)</f>
        <v>3500</v>
      </c>
      <c r="H15" s="126"/>
      <c r="I15" s="126"/>
      <c r="J15" s="2"/>
      <c r="K15" s="2"/>
      <c r="L15" s="2"/>
    </row>
    <row r="16" spans="1:12" x14ac:dyDescent="0.25">
      <c r="A16" s="50"/>
      <c r="B16" s="50"/>
      <c r="C16" s="50"/>
      <c r="D16" s="203"/>
      <c r="E16" s="203"/>
      <c r="F16" s="151"/>
      <c r="G16" s="151"/>
      <c r="J16" s="47"/>
      <c r="K16" s="48"/>
      <c r="L16" s="49"/>
    </row>
    <row r="17" spans="1:12" x14ac:dyDescent="0.25">
      <c r="A17" s="43">
        <v>41</v>
      </c>
      <c r="B17" s="44" t="s">
        <v>73</v>
      </c>
      <c r="C17" s="45" t="s">
        <v>74</v>
      </c>
      <c r="D17" s="205">
        <v>722.29</v>
      </c>
      <c r="E17" s="205">
        <v>507</v>
      </c>
      <c r="F17" s="206">
        <v>9000</v>
      </c>
      <c r="G17" s="207">
        <v>6700</v>
      </c>
      <c r="H17" s="51">
        <v>3</v>
      </c>
      <c r="I17" s="51" t="s">
        <v>75</v>
      </c>
      <c r="J17" s="47"/>
      <c r="K17" s="47"/>
      <c r="L17" s="49"/>
    </row>
    <row r="18" spans="1:12" x14ac:dyDescent="0.25">
      <c r="A18" s="43">
        <v>41</v>
      </c>
      <c r="B18" s="44" t="s">
        <v>76</v>
      </c>
      <c r="C18" s="45" t="s">
        <v>77</v>
      </c>
      <c r="D18" s="208">
        <v>446.8</v>
      </c>
      <c r="E18" s="208">
        <v>991.07</v>
      </c>
      <c r="F18" s="209">
        <v>1000</v>
      </c>
      <c r="G18" s="209">
        <v>410</v>
      </c>
      <c r="H18" s="46">
        <v>3</v>
      </c>
      <c r="I18" s="42" t="s">
        <v>75</v>
      </c>
      <c r="J18" s="299"/>
      <c r="K18" s="299"/>
      <c r="L18" s="299"/>
    </row>
    <row r="19" spans="1:12" x14ac:dyDescent="0.25">
      <c r="A19" s="43">
        <v>41</v>
      </c>
      <c r="B19" s="43" t="s">
        <v>78</v>
      </c>
      <c r="C19" s="45" t="s">
        <v>79</v>
      </c>
      <c r="D19" s="208">
        <v>1260</v>
      </c>
      <c r="E19" s="208">
        <v>1653.25</v>
      </c>
      <c r="F19" s="209">
        <v>2000</v>
      </c>
      <c r="G19" s="209">
        <v>2000</v>
      </c>
      <c r="H19" s="46">
        <v>3</v>
      </c>
      <c r="I19" s="42" t="s">
        <v>80</v>
      </c>
    </row>
    <row r="20" spans="1:12" x14ac:dyDescent="0.25">
      <c r="A20" s="41">
        <v>41</v>
      </c>
      <c r="B20" s="41" t="s">
        <v>81</v>
      </c>
      <c r="C20" s="52" t="s">
        <v>82</v>
      </c>
      <c r="D20" s="208">
        <v>1171.9000000000001</v>
      </c>
      <c r="E20" s="208">
        <v>0</v>
      </c>
      <c r="F20" s="208">
        <v>1000</v>
      </c>
      <c r="G20" s="208">
        <v>1000</v>
      </c>
      <c r="H20" s="42">
        <v>3</v>
      </c>
      <c r="I20" s="42" t="s">
        <v>75</v>
      </c>
    </row>
    <row r="21" spans="1:12" x14ac:dyDescent="0.25">
      <c r="A21" s="297" t="s">
        <v>83</v>
      </c>
      <c r="B21" s="297"/>
      <c r="C21" s="297"/>
      <c r="D21" s="210">
        <f>SUM(D17:D20)</f>
        <v>3600.9900000000002</v>
      </c>
      <c r="E21" s="210">
        <f>SUM(E17:E20)</f>
        <v>3151.32</v>
      </c>
      <c r="F21" s="204">
        <f>SUM(F17:F20)</f>
        <v>13000</v>
      </c>
      <c r="G21" s="211">
        <f>SUM(G17:G20)</f>
        <v>10110</v>
      </c>
      <c r="H21" s="127"/>
      <c r="I21" s="127"/>
      <c r="J21" s="47"/>
      <c r="K21" s="53"/>
      <c r="L21" s="49"/>
    </row>
    <row r="22" spans="1:12" x14ac:dyDescent="0.25">
      <c r="A22" s="50"/>
      <c r="B22" s="50"/>
      <c r="C22" s="50"/>
      <c r="D22" s="203"/>
      <c r="E22" s="203"/>
      <c r="F22" s="151"/>
      <c r="G22" s="151"/>
      <c r="J22" s="47"/>
      <c r="K22" s="53"/>
      <c r="L22" s="49"/>
    </row>
    <row r="23" spans="1:12" x14ac:dyDescent="0.25">
      <c r="A23" s="41">
        <v>111</v>
      </c>
      <c r="B23" s="41" t="s">
        <v>84</v>
      </c>
      <c r="C23" s="52" t="s">
        <v>14</v>
      </c>
      <c r="D23" s="198">
        <v>762.3</v>
      </c>
      <c r="E23" s="198">
        <v>759</v>
      </c>
      <c r="F23" s="212">
        <v>760</v>
      </c>
      <c r="G23" s="212">
        <v>760</v>
      </c>
      <c r="H23" s="42">
        <v>4</v>
      </c>
      <c r="I23" s="54" t="s">
        <v>85</v>
      </c>
      <c r="J23" s="47"/>
      <c r="K23" s="53"/>
      <c r="L23" s="49"/>
    </row>
    <row r="24" spans="1:12" x14ac:dyDescent="0.25">
      <c r="A24" s="41">
        <v>111</v>
      </c>
      <c r="B24" s="41" t="s">
        <v>315</v>
      </c>
      <c r="C24" s="52" t="s">
        <v>283</v>
      </c>
      <c r="D24" s="198">
        <v>30.8</v>
      </c>
      <c r="E24" s="198">
        <v>78.8</v>
      </c>
      <c r="F24" s="212">
        <v>100</v>
      </c>
      <c r="G24" s="212">
        <v>100</v>
      </c>
      <c r="H24" s="42">
        <v>4</v>
      </c>
      <c r="I24" s="54" t="s">
        <v>85</v>
      </c>
      <c r="J24" s="47"/>
      <c r="K24" s="53"/>
      <c r="L24" s="49"/>
    </row>
    <row r="25" spans="1:12" x14ac:dyDescent="0.25">
      <c r="A25" s="43">
        <v>111</v>
      </c>
      <c r="B25" s="41" t="s">
        <v>86</v>
      </c>
      <c r="C25" s="52" t="s">
        <v>87</v>
      </c>
      <c r="D25" s="198">
        <v>3243.18</v>
      </c>
      <c r="E25" s="198">
        <v>3679.19</v>
      </c>
      <c r="F25" s="212">
        <v>3700</v>
      </c>
      <c r="G25" s="212">
        <v>3700</v>
      </c>
      <c r="H25" s="42">
        <v>4</v>
      </c>
      <c r="I25" s="42" t="s">
        <v>88</v>
      </c>
      <c r="J25" s="47"/>
      <c r="K25" s="55"/>
      <c r="L25" s="49"/>
    </row>
    <row r="26" spans="1:12" x14ac:dyDescent="0.25">
      <c r="A26" s="43">
        <v>41</v>
      </c>
      <c r="B26" s="56" t="s">
        <v>89</v>
      </c>
      <c r="C26" s="45" t="s">
        <v>90</v>
      </c>
      <c r="D26" s="198">
        <v>1500</v>
      </c>
      <c r="E26" s="198">
        <v>1500</v>
      </c>
      <c r="F26" s="212">
        <v>1000</v>
      </c>
      <c r="G26" s="212">
        <v>1000</v>
      </c>
      <c r="H26" s="46">
        <v>4</v>
      </c>
      <c r="I26" s="42" t="s">
        <v>91</v>
      </c>
      <c r="J26" s="47"/>
      <c r="K26" s="48"/>
      <c r="L26" s="12"/>
    </row>
    <row r="27" spans="1:12" x14ac:dyDescent="0.25">
      <c r="A27" s="43">
        <v>41</v>
      </c>
      <c r="B27" s="56" t="s">
        <v>92</v>
      </c>
      <c r="C27" s="52" t="s">
        <v>408</v>
      </c>
      <c r="D27" s="198">
        <v>0</v>
      </c>
      <c r="E27" s="198">
        <v>999.6</v>
      </c>
      <c r="F27" s="212">
        <v>0</v>
      </c>
      <c r="G27" s="212">
        <v>0</v>
      </c>
      <c r="H27" s="46">
        <v>4</v>
      </c>
      <c r="I27" s="42" t="s">
        <v>94</v>
      </c>
      <c r="J27" s="47"/>
      <c r="K27" s="48"/>
      <c r="L27" s="12"/>
    </row>
    <row r="28" spans="1:12" x14ac:dyDescent="0.25">
      <c r="A28" s="43">
        <v>41</v>
      </c>
      <c r="B28" s="56" t="s">
        <v>92</v>
      </c>
      <c r="C28" s="45" t="s">
        <v>93</v>
      </c>
      <c r="D28" s="198">
        <v>69734.429999999993</v>
      </c>
      <c r="E28" s="198">
        <v>1660.6</v>
      </c>
      <c r="F28" s="212">
        <v>19000</v>
      </c>
      <c r="G28" s="212">
        <v>0</v>
      </c>
      <c r="H28" s="42">
        <v>4</v>
      </c>
      <c r="I28" s="42" t="s">
        <v>94</v>
      </c>
      <c r="J28" s="47"/>
      <c r="K28" s="48"/>
      <c r="L28" s="57"/>
    </row>
    <row r="29" spans="1:12" x14ac:dyDescent="0.25">
      <c r="A29" s="43">
        <v>41</v>
      </c>
      <c r="B29" s="56" t="s">
        <v>95</v>
      </c>
      <c r="C29" s="45" t="s">
        <v>96</v>
      </c>
      <c r="D29" s="198">
        <v>2954.52</v>
      </c>
      <c r="E29" s="198">
        <v>1095.1600000000001</v>
      </c>
      <c r="F29" s="212">
        <v>3000</v>
      </c>
      <c r="G29" s="212">
        <v>3000</v>
      </c>
      <c r="H29" s="42">
        <v>4</v>
      </c>
      <c r="I29" s="42" t="s">
        <v>97</v>
      </c>
      <c r="J29" s="47"/>
      <c r="K29" s="48"/>
      <c r="L29" s="12"/>
    </row>
    <row r="30" spans="1:12" x14ac:dyDescent="0.25">
      <c r="A30" s="43">
        <v>41</v>
      </c>
      <c r="B30" s="58" t="s">
        <v>98</v>
      </c>
      <c r="C30" s="45" t="s">
        <v>99</v>
      </c>
      <c r="D30" s="198">
        <v>458.28</v>
      </c>
      <c r="E30" s="198">
        <v>181.14</v>
      </c>
      <c r="F30" s="212">
        <v>550</v>
      </c>
      <c r="G30" s="212">
        <v>550</v>
      </c>
      <c r="H30" s="42">
        <v>4</v>
      </c>
      <c r="I30" s="42" t="s">
        <v>100</v>
      </c>
      <c r="J30" s="47"/>
      <c r="K30" s="48"/>
      <c r="L30" s="12"/>
    </row>
    <row r="31" spans="1:12" x14ac:dyDescent="0.25">
      <c r="A31" s="43">
        <v>41</v>
      </c>
      <c r="B31" s="44" t="s">
        <v>101</v>
      </c>
      <c r="C31" s="59" t="s">
        <v>102</v>
      </c>
      <c r="D31" s="198">
        <v>0</v>
      </c>
      <c r="E31" s="198">
        <v>0</v>
      </c>
      <c r="F31" s="212">
        <v>500</v>
      </c>
      <c r="G31" s="212">
        <v>4200</v>
      </c>
      <c r="H31" s="42">
        <v>4</v>
      </c>
      <c r="I31" s="60" t="s">
        <v>100</v>
      </c>
      <c r="J31" s="299"/>
      <c r="K31" s="299"/>
      <c r="L31" s="299"/>
    </row>
    <row r="32" spans="1:12" x14ac:dyDescent="0.25">
      <c r="A32" s="43">
        <v>41</v>
      </c>
      <c r="B32" s="44" t="s">
        <v>103</v>
      </c>
      <c r="C32" s="61" t="s">
        <v>104</v>
      </c>
      <c r="D32" s="198">
        <v>1770</v>
      </c>
      <c r="E32" s="198">
        <v>850</v>
      </c>
      <c r="F32" s="212">
        <v>2000</v>
      </c>
      <c r="G32" s="213">
        <v>2300</v>
      </c>
      <c r="H32" s="42">
        <v>4</v>
      </c>
      <c r="I32" s="42" t="s">
        <v>100</v>
      </c>
      <c r="J32" s="50"/>
      <c r="K32" s="50"/>
      <c r="L32" s="50"/>
    </row>
    <row r="33" spans="1:12" x14ac:dyDescent="0.25">
      <c r="A33" s="43">
        <v>41</v>
      </c>
      <c r="B33" s="44" t="s">
        <v>105</v>
      </c>
      <c r="C33" s="59" t="s">
        <v>106</v>
      </c>
      <c r="D33" s="198">
        <v>6500</v>
      </c>
      <c r="E33" s="198">
        <v>12500</v>
      </c>
      <c r="F33" s="213">
        <v>2300</v>
      </c>
      <c r="G33" s="213">
        <v>2300</v>
      </c>
      <c r="H33" s="42">
        <v>4</v>
      </c>
      <c r="I33" s="42" t="s">
        <v>91</v>
      </c>
      <c r="J33" s="250"/>
      <c r="K33" s="250"/>
      <c r="L33" s="250"/>
    </row>
    <row r="34" spans="1:12" x14ac:dyDescent="0.25">
      <c r="A34" s="43">
        <v>41</v>
      </c>
      <c r="B34" s="44" t="s">
        <v>458</v>
      </c>
      <c r="C34" s="59" t="s">
        <v>459</v>
      </c>
      <c r="D34" s="198">
        <v>0</v>
      </c>
      <c r="E34" s="198">
        <v>14974.56</v>
      </c>
      <c r="F34" s="213"/>
      <c r="G34" s="213"/>
      <c r="H34" s="42">
        <v>4</v>
      </c>
      <c r="I34" s="42" t="s">
        <v>100</v>
      </c>
    </row>
    <row r="35" spans="1:12" x14ac:dyDescent="0.25">
      <c r="A35" s="297" t="s">
        <v>107</v>
      </c>
      <c r="B35" s="297"/>
      <c r="C35" s="297"/>
      <c r="D35" s="214">
        <f>SUM(D23:D34)</f>
        <v>86953.51</v>
      </c>
      <c r="E35" s="214">
        <f>SUM(E23:E34)</f>
        <v>38278.049999999996</v>
      </c>
      <c r="F35" s="215">
        <f>SUM(F23:F34)</f>
        <v>32910</v>
      </c>
      <c r="G35" s="215">
        <f>SUM(G23:G34)</f>
        <v>17910</v>
      </c>
      <c r="H35" s="128"/>
      <c r="I35" s="128"/>
      <c r="J35" s="47"/>
      <c r="K35" s="48"/>
      <c r="L35" s="49"/>
    </row>
    <row r="36" spans="1:12" x14ac:dyDescent="0.25">
      <c r="A36" s="63"/>
      <c r="B36" s="63"/>
      <c r="C36" s="63"/>
      <c r="D36" s="216"/>
      <c r="E36" s="216"/>
      <c r="F36" s="217"/>
      <c r="G36" s="217"/>
      <c r="H36" s="64"/>
      <c r="I36" s="64"/>
      <c r="J36" s="271"/>
      <c r="K36" s="48"/>
      <c r="L36" s="49"/>
    </row>
    <row r="37" spans="1:12" x14ac:dyDescent="0.25">
      <c r="A37" s="63"/>
      <c r="B37" s="63"/>
      <c r="C37" s="63"/>
      <c r="D37" s="216"/>
      <c r="E37" s="216"/>
      <c r="F37" s="217"/>
      <c r="G37" s="217"/>
      <c r="H37" s="64"/>
      <c r="I37" s="64"/>
      <c r="J37" s="47"/>
      <c r="K37" s="48"/>
      <c r="L37" s="49"/>
    </row>
    <row r="38" spans="1:12" x14ac:dyDescent="0.25">
      <c r="A38" s="43">
        <v>41</v>
      </c>
      <c r="B38" s="43" t="s">
        <v>108</v>
      </c>
      <c r="C38" s="45" t="s">
        <v>109</v>
      </c>
      <c r="D38" s="198">
        <v>1339.1</v>
      </c>
      <c r="E38" s="198">
        <v>1512.03</v>
      </c>
      <c r="F38" s="199">
        <v>1600</v>
      </c>
      <c r="G38" s="199">
        <v>1600</v>
      </c>
      <c r="H38" s="46">
        <v>5</v>
      </c>
      <c r="I38" s="244" t="s">
        <v>413</v>
      </c>
      <c r="J38" s="47"/>
      <c r="K38" s="47"/>
      <c r="L38" s="49"/>
    </row>
    <row r="39" spans="1:12" x14ac:dyDescent="0.25">
      <c r="A39" s="43">
        <v>41</v>
      </c>
      <c r="B39" s="43" t="s">
        <v>296</v>
      </c>
      <c r="C39" s="45" t="s">
        <v>472</v>
      </c>
      <c r="D39" s="198">
        <v>0</v>
      </c>
      <c r="E39" s="198">
        <v>18.96</v>
      </c>
      <c r="F39" s="198"/>
      <c r="G39" s="198"/>
      <c r="H39" s="46">
        <v>5</v>
      </c>
      <c r="I39" s="244" t="s">
        <v>413</v>
      </c>
      <c r="J39" s="47"/>
      <c r="K39" s="47"/>
      <c r="L39" s="49"/>
    </row>
    <row r="40" spans="1:12" x14ac:dyDescent="0.25">
      <c r="A40" s="43">
        <v>41</v>
      </c>
      <c r="B40" s="43" t="s">
        <v>471</v>
      </c>
      <c r="C40" s="45" t="s">
        <v>339</v>
      </c>
      <c r="D40" s="198">
        <v>0</v>
      </c>
      <c r="E40" s="198">
        <v>0</v>
      </c>
      <c r="F40" s="198">
        <v>0</v>
      </c>
      <c r="G40" s="198">
        <v>19</v>
      </c>
      <c r="H40" s="46">
        <v>5</v>
      </c>
      <c r="I40" s="244" t="s">
        <v>413</v>
      </c>
      <c r="J40" s="47"/>
      <c r="K40" s="47"/>
      <c r="L40" s="49"/>
    </row>
    <row r="41" spans="1:12" x14ac:dyDescent="0.25">
      <c r="A41" s="43">
        <v>41</v>
      </c>
      <c r="B41" s="74" t="s">
        <v>297</v>
      </c>
      <c r="C41" s="52" t="s">
        <v>298</v>
      </c>
      <c r="D41" s="198">
        <v>1329.55</v>
      </c>
      <c r="E41" s="198">
        <v>252.24</v>
      </c>
      <c r="F41" s="198">
        <v>0</v>
      </c>
      <c r="G41" s="199">
        <v>320</v>
      </c>
      <c r="H41" s="46">
        <v>5</v>
      </c>
      <c r="I41" s="244" t="s">
        <v>413</v>
      </c>
      <c r="J41" s="47"/>
      <c r="K41" s="47"/>
      <c r="L41" s="49"/>
    </row>
    <row r="42" spans="1:12" x14ac:dyDescent="0.25">
      <c r="A42" s="43">
        <v>111</v>
      </c>
      <c r="B42" s="74" t="s">
        <v>297</v>
      </c>
      <c r="C42" s="52" t="s">
        <v>401</v>
      </c>
      <c r="D42" s="198">
        <v>1314.05</v>
      </c>
      <c r="E42" s="198">
        <v>827.76</v>
      </c>
      <c r="F42" s="198">
        <v>0</v>
      </c>
      <c r="G42" s="199">
        <v>1110</v>
      </c>
      <c r="H42" s="46">
        <v>5</v>
      </c>
      <c r="I42" s="244" t="s">
        <v>413</v>
      </c>
      <c r="J42" s="47"/>
      <c r="K42" s="47"/>
      <c r="L42" s="49"/>
    </row>
    <row r="43" spans="1:12" x14ac:dyDescent="0.25">
      <c r="A43" s="43">
        <v>111</v>
      </c>
      <c r="B43" s="74" t="s">
        <v>414</v>
      </c>
      <c r="C43" s="52" t="s">
        <v>415</v>
      </c>
      <c r="D43" s="198">
        <v>0</v>
      </c>
      <c r="E43" s="198">
        <v>372.24</v>
      </c>
      <c r="F43" s="198">
        <v>0</v>
      </c>
      <c r="G43" s="199">
        <v>1734.48</v>
      </c>
      <c r="H43" s="46">
        <v>5</v>
      </c>
      <c r="I43" s="244" t="s">
        <v>413</v>
      </c>
      <c r="J43" s="47"/>
      <c r="K43" s="47"/>
      <c r="L43" s="49"/>
    </row>
    <row r="44" spans="1:12" x14ac:dyDescent="0.25">
      <c r="A44" s="43">
        <v>111</v>
      </c>
      <c r="B44" s="74" t="s">
        <v>470</v>
      </c>
      <c r="C44" s="45" t="s">
        <v>113</v>
      </c>
      <c r="D44" s="198">
        <v>0</v>
      </c>
      <c r="E44" s="198">
        <v>0</v>
      </c>
      <c r="F44" s="198"/>
      <c r="G44" s="199"/>
      <c r="H44" s="46">
        <v>5</v>
      </c>
      <c r="I44" s="244" t="s">
        <v>413</v>
      </c>
      <c r="J44" s="47"/>
      <c r="K44" s="47"/>
      <c r="L44" s="49"/>
    </row>
    <row r="45" spans="1:12" x14ac:dyDescent="0.25">
      <c r="A45" s="43">
        <v>111</v>
      </c>
      <c r="B45" s="74" t="s">
        <v>299</v>
      </c>
      <c r="C45" s="52" t="s">
        <v>318</v>
      </c>
      <c r="D45" s="198">
        <v>1685.95</v>
      </c>
      <c r="E45" s="198">
        <v>1800</v>
      </c>
      <c r="F45" s="198">
        <v>0</v>
      </c>
      <c r="G45" s="199">
        <v>155.52000000000001</v>
      </c>
      <c r="H45" s="46">
        <v>5</v>
      </c>
      <c r="I45" s="244" t="s">
        <v>413</v>
      </c>
      <c r="J45" s="47"/>
      <c r="K45" s="47"/>
      <c r="L45" s="49"/>
    </row>
    <row r="46" spans="1:12" x14ac:dyDescent="0.25">
      <c r="A46" s="43">
        <v>41</v>
      </c>
      <c r="B46" s="44" t="s">
        <v>110</v>
      </c>
      <c r="C46" s="45" t="s">
        <v>111</v>
      </c>
      <c r="D46" s="198">
        <v>2056.86</v>
      </c>
      <c r="E46" s="198">
        <v>1245.4000000000001</v>
      </c>
      <c r="F46" s="199">
        <v>900</v>
      </c>
      <c r="G46" s="199">
        <v>900</v>
      </c>
      <c r="H46" s="46">
        <v>5</v>
      </c>
      <c r="I46" s="244" t="s">
        <v>413</v>
      </c>
      <c r="J46" s="47"/>
      <c r="K46" s="47"/>
      <c r="L46" s="49"/>
    </row>
    <row r="47" spans="1:12" x14ac:dyDescent="0.25">
      <c r="A47" s="43">
        <v>41</v>
      </c>
      <c r="B47" s="74" t="s">
        <v>284</v>
      </c>
      <c r="C47" s="52" t="s">
        <v>216</v>
      </c>
      <c r="D47" s="198">
        <v>165.4</v>
      </c>
      <c r="E47" s="198">
        <v>575.98</v>
      </c>
      <c r="F47" s="199">
        <v>1300</v>
      </c>
      <c r="G47" s="199">
        <v>741</v>
      </c>
      <c r="H47" s="46">
        <v>5</v>
      </c>
      <c r="I47" s="244" t="s">
        <v>413</v>
      </c>
      <c r="J47" s="47"/>
      <c r="K47" s="47"/>
      <c r="L47" s="49"/>
    </row>
    <row r="48" spans="1:12" x14ac:dyDescent="0.25">
      <c r="A48" s="43">
        <v>41</v>
      </c>
      <c r="B48" s="44" t="s">
        <v>112</v>
      </c>
      <c r="C48" s="45" t="s">
        <v>113</v>
      </c>
      <c r="D48" s="198">
        <v>1756.32</v>
      </c>
      <c r="E48" s="198">
        <v>0</v>
      </c>
      <c r="F48" s="199"/>
      <c r="G48" s="199"/>
      <c r="H48" s="46">
        <v>5</v>
      </c>
      <c r="I48" s="244" t="s">
        <v>413</v>
      </c>
      <c r="J48" s="47"/>
      <c r="K48" s="47"/>
      <c r="L48" s="49"/>
    </row>
    <row r="49" spans="1:12" x14ac:dyDescent="0.25">
      <c r="A49" s="43">
        <v>41</v>
      </c>
      <c r="B49" s="74" t="s">
        <v>402</v>
      </c>
      <c r="C49" s="52" t="s">
        <v>403</v>
      </c>
      <c r="D49" s="198">
        <v>84</v>
      </c>
      <c r="E49" s="198">
        <v>0</v>
      </c>
      <c r="F49" s="199">
        <v>2100</v>
      </c>
      <c r="G49" s="199">
        <v>0</v>
      </c>
      <c r="H49" s="46">
        <v>5</v>
      </c>
      <c r="I49" s="244" t="s">
        <v>413</v>
      </c>
      <c r="J49" s="47"/>
      <c r="K49" s="47"/>
      <c r="L49" s="49"/>
    </row>
    <row r="50" spans="1:12" x14ac:dyDescent="0.25">
      <c r="A50" s="43">
        <v>41</v>
      </c>
      <c r="B50" s="74" t="s">
        <v>294</v>
      </c>
      <c r="C50" s="52" t="s">
        <v>295</v>
      </c>
      <c r="D50" s="198">
        <v>0</v>
      </c>
      <c r="E50" s="198">
        <v>51.84</v>
      </c>
      <c r="F50" s="199">
        <v>200</v>
      </c>
      <c r="G50" s="199">
        <v>260</v>
      </c>
      <c r="H50" s="46">
        <v>5</v>
      </c>
      <c r="I50" s="244" t="s">
        <v>413</v>
      </c>
      <c r="J50" s="47"/>
      <c r="K50" s="47"/>
      <c r="L50" s="49"/>
    </row>
    <row r="51" spans="1:12" x14ac:dyDescent="0.25">
      <c r="A51" s="43">
        <v>41</v>
      </c>
      <c r="B51" s="44" t="s">
        <v>114</v>
      </c>
      <c r="C51" s="45" t="s">
        <v>115</v>
      </c>
      <c r="D51" s="198">
        <v>606.84</v>
      </c>
      <c r="E51" s="198">
        <v>641.99</v>
      </c>
      <c r="F51" s="199">
        <v>600</v>
      </c>
      <c r="G51" s="199">
        <v>600</v>
      </c>
      <c r="H51" s="46">
        <v>5</v>
      </c>
      <c r="I51" s="244" t="s">
        <v>413</v>
      </c>
      <c r="J51" s="47"/>
      <c r="K51" s="47"/>
      <c r="L51" s="49"/>
    </row>
    <row r="52" spans="1:12" x14ac:dyDescent="0.25">
      <c r="A52" s="43">
        <v>41</v>
      </c>
      <c r="B52" s="44" t="s">
        <v>116</v>
      </c>
      <c r="C52" s="45" t="s">
        <v>117</v>
      </c>
      <c r="D52" s="198">
        <v>1662.09</v>
      </c>
      <c r="E52" s="198">
        <v>350.7</v>
      </c>
      <c r="F52" s="199">
        <v>2000</v>
      </c>
      <c r="G52" s="199">
        <v>5000</v>
      </c>
      <c r="H52" s="46">
        <v>5</v>
      </c>
      <c r="I52" s="244" t="s">
        <v>413</v>
      </c>
      <c r="J52" s="47"/>
      <c r="K52" s="47"/>
      <c r="L52" s="49"/>
    </row>
    <row r="53" spans="1:12" x14ac:dyDescent="0.25">
      <c r="A53" s="43">
        <v>41</v>
      </c>
      <c r="B53" s="44" t="s">
        <v>118</v>
      </c>
      <c r="C53" s="45" t="s">
        <v>119</v>
      </c>
      <c r="D53" s="198">
        <v>330.34</v>
      </c>
      <c r="E53" s="198">
        <v>0</v>
      </c>
      <c r="F53" s="199">
        <v>700</v>
      </c>
      <c r="G53" s="199">
        <v>440</v>
      </c>
      <c r="H53" s="46">
        <v>5</v>
      </c>
      <c r="I53" s="244" t="s">
        <v>413</v>
      </c>
      <c r="J53" s="47"/>
      <c r="K53" s="47"/>
      <c r="L53" s="49"/>
    </row>
    <row r="54" spans="1:12" x14ac:dyDescent="0.25">
      <c r="A54" s="43">
        <v>41</v>
      </c>
      <c r="B54" s="44" t="s">
        <v>120</v>
      </c>
      <c r="C54" s="45" t="s">
        <v>121</v>
      </c>
      <c r="D54" s="198">
        <v>626.5</v>
      </c>
      <c r="E54" s="198">
        <v>152.24</v>
      </c>
      <c r="F54" s="199">
        <v>300</v>
      </c>
      <c r="G54" s="199">
        <v>120</v>
      </c>
      <c r="H54" s="46">
        <v>5</v>
      </c>
      <c r="I54" s="244" t="s">
        <v>413</v>
      </c>
      <c r="J54" s="47"/>
      <c r="K54" s="47"/>
      <c r="L54" s="49"/>
    </row>
    <row r="55" spans="1:12" x14ac:dyDescent="0.25">
      <c r="A55" s="43">
        <v>41</v>
      </c>
      <c r="B55" s="44" t="s">
        <v>122</v>
      </c>
      <c r="C55" s="45" t="s">
        <v>123</v>
      </c>
      <c r="D55" s="198">
        <v>2453.46</v>
      </c>
      <c r="E55" s="198">
        <v>0</v>
      </c>
      <c r="F55" s="199">
        <v>0</v>
      </c>
      <c r="G55" s="199">
        <v>0</v>
      </c>
      <c r="H55" s="46">
        <v>5</v>
      </c>
      <c r="I55" s="244" t="s">
        <v>413</v>
      </c>
      <c r="J55" s="47"/>
      <c r="K55" s="47"/>
      <c r="L55" s="49"/>
    </row>
    <row r="56" spans="1:12" x14ac:dyDescent="0.25">
      <c r="A56" s="43">
        <v>41</v>
      </c>
      <c r="B56" s="58" t="s">
        <v>124</v>
      </c>
      <c r="C56" s="45" t="s">
        <v>125</v>
      </c>
      <c r="D56" s="198">
        <v>1316.37</v>
      </c>
      <c r="E56" s="198">
        <v>1033.82</v>
      </c>
      <c r="F56" s="199">
        <v>300</v>
      </c>
      <c r="G56" s="199">
        <v>0</v>
      </c>
      <c r="H56" s="46">
        <v>5</v>
      </c>
      <c r="I56" s="244" t="s">
        <v>413</v>
      </c>
      <c r="J56" s="47"/>
      <c r="K56" s="47"/>
      <c r="L56" s="49"/>
    </row>
    <row r="57" spans="1:12" x14ac:dyDescent="0.25">
      <c r="A57" s="43">
        <v>41</v>
      </c>
      <c r="B57" s="41" t="s">
        <v>287</v>
      </c>
      <c r="C57" s="52" t="s">
        <v>241</v>
      </c>
      <c r="D57" s="198">
        <v>437.92</v>
      </c>
      <c r="E57" s="198">
        <v>19.579999999999998</v>
      </c>
      <c r="F57" s="198">
        <v>0</v>
      </c>
      <c r="G57" s="199">
        <v>0</v>
      </c>
      <c r="H57" s="46">
        <v>5</v>
      </c>
      <c r="I57" s="244" t="s">
        <v>413</v>
      </c>
      <c r="J57" s="47"/>
      <c r="K57" s="47"/>
      <c r="L57" s="49"/>
    </row>
    <row r="58" spans="1:12" x14ac:dyDescent="0.25">
      <c r="A58" s="43">
        <v>41</v>
      </c>
      <c r="B58" s="41" t="s">
        <v>316</v>
      </c>
      <c r="C58" s="52" t="s">
        <v>243</v>
      </c>
      <c r="D58" s="198">
        <v>144</v>
      </c>
      <c r="E58" s="198">
        <v>0</v>
      </c>
      <c r="F58" s="198">
        <v>0</v>
      </c>
      <c r="G58" s="199">
        <v>0</v>
      </c>
      <c r="H58" s="46">
        <v>5</v>
      </c>
      <c r="I58" s="244" t="s">
        <v>413</v>
      </c>
      <c r="J58" s="47"/>
      <c r="K58" s="47"/>
      <c r="L58" s="49"/>
    </row>
    <row r="59" spans="1:12" x14ac:dyDescent="0.25">
      <c r="A59" s="43">
        <v>71</v>
      </c>
      <c r="B59" s="44" t="s">
        <v>110</v>
      </c>
      <c r="C59" s="45" t="s">
        <v>111</v>
      </c>
      <c r="D59" s="198">
        <v>0</v>
      </c>
      <c r="E59" s="198">
        <v>500</v>
      </c>
      <c r="F59" s="198">
        <v>0</v>
      </c>
      <c r="G59" s="199">
        <v>0</v>
      </c>
      <c r="H59" s="46">
        <v>5</v>
      </c>
      <c r="I59" s="244" t="s">
        <v>413</v>
      </c>
      <c r="J59" s="47"/>
      <c r="K59" s="47"/>
      <c r="L59" s="49"/>
    </row>
    <row r="60" spans="1:12" x14ac:dyDescent="0.25">
      <c r="A60" s="41" t="s">
        <v>399</v>
      </c>
      <c r="B60" s="41" t="s">
        <v>411</v>
      </c>
      <c r="C60" s="52" t="s">
        <v>412</v>
      </c>
      <c r="D60" s="198">
        <v>0</v>
      </c>
      <c r="E60" s="198">
        <v>0</v>
      </c>
      <c r="F60" s="198">
        <v>0</v>
      </c>
      <c r="G60" s="199">
        <v>0</v>
      </c>
      <c r="H60" s="46">
        <v>5</v>
      </c>
      <c r="I60" s="244" t="s">
        <v>409</v>
      </c>
      <c r="J60" s="47"/>
      <c r="K60" s="47"/>
      <c r="L60" s="49"/>
    </row>
    <row r="61" spans="1:12" x14ac:dyDescent="0.25">
      <c r="A61" s="41" t="s">
        <v>399</v>
      </c>
      <c r="B61" s="41" t="s">
        <v>410</v>
      </c>
      <c r="C61" s="52" t="s">
        <v>376</v>
      </c>
      <c r="D61" s="198">
        <v>0</v>
      </c>
      <c r="E61" s="198">
        <v>0</v>
      </c>
      <c r="F61" s="198">
        <v>0</v>
      </c>
      <c r="G61" s="199">
        <v>30000</v>
      </c>
      <c r="H61" s="46">
        <v>5</v>
      </c>
      <c r="I61" s="244" t="s">
        <v>409</v>
      </c>
      <c r="J61" s="47"/>
      <c r="K61" s="47"/>
      <c r="L61" s="49"/>
    </row>
    <row r="62" spans="1:12" x14ac:dyDescent="0.25">
      <c r="A62" s="41">
        <v>111</v>
      </c>
      <c r="B62" s="41" t="s">
        <v>410</v>
      </c>
      <c r="C62" s="52" t="s">
        <v>376</v>
      </c>
      <c r="D62" s="198">
        <v>0</v>
      </c>
      <c r="E62" s="198">
        <v>0</v>
      </c>
      <c r="F62" s="198">
        <v>0</v>
      </c>
      <c r="G62" s="199">
        <v>11264.06</v>
      </c>
      <c r="H62" s="46">
        <v>5</v>
      </c>
      <c r="I62" s="244" t="s">
        <v>409</v>
      </c>
      <c r="J62" s="47"/>
      <c r="K62" s="47"/>
      <c r="L62" s="49"/>
    </row>
    <row r="63" spans="1:12" x14ac:dyDescent="0.25">
      <c r="A63" s="43">
        <v>41</v>
      </c>
      <c r="B63" s="41" t="s">
        <v>410</v>
      </c>
      <c r="C63" s="52" t="s">
        <v>376</v>
      </c>
      <c r="D63" s="198">
        <v>0</v>
      </c>
      <c r="E63" s="198">
        <v>0</v>
      </c>
      <c r="F63" s="198">
        <v>65000</v>
      </c>
      <c r="G63" s="199">
        <v>65000</v>
      </c>
      <c r="H63" s="244">
        <v>5</v>
      </c>
      <c r="I63" s="244" t="s">
        <v>409</v>
      </c>
      <c r="J63" s="47"/>
      <c r="K63" s="47"/>
      <c r="L63" s="49"/>
    </row>
    <row r="64" spans="1:12" x14ac:dyDescent="0.25">
      <c r="A64" s="297" t="s">
        <v>373</v>
      </c>
      <c r="B64" s="297"/>
      <c r="C64" s="297"/>
      <c r="D64" s="201">
        <f>SUM(D38:D63)</f>
        <v>17308.749999999996</v>
      </c>
      <c r="E64" s="215">
        <v>9354.7800000000007</v>
      </c>
      <c r="F64" s="215">
        <f>SUM(F38:F63)</f>
        <v>75000</v>
      </c>
      <c r="G64" s="215">
        <f>SUM(G38:G63)</f>
        <v>119264.06</v>
      </c>
      <c r="H64" s="128"/>
      <c r="I64" s="128"/>
      <c r="J64" s="47"/>
      <c r="K64" s="47"/>
      <c r="L64" s="49"/>
    </row>
    <row r="65" spans="1:12" x14ac:dyDescent="0.25">
      <c r="A65" s="63"/>
      <c r="B65" s="63"/>
      <c r="C65" s="63"/>
      <c r="D65" s="216"/>
      <c r="E65" s="216"/>
      <c r="F65" s="217"/>
      <c r="G65" s="217"/>
      <c r="H65" s="64"/>
      <c r="I65" s="64"/>
      <c r="J65" s="47"/>
      <c r="K65" s="47"/>
      <c r="L65" s="49"/>
    </row>
    <row r="66" spans="1:12" x14ac:dyDescent="0.25">
      <c r="A66" s="43">
        <v>41</v>
      </c>
      <c r="B66" s="43" t="s">
        <v>108</v>
      </c>
      <c r="C66" s="45" t="s">
        <v>109</v>
      </c>
      <c r="D66" s="198">
        <v>1684.98</v>
      </c>
      <c r="E66" s="198">
        <v>1741.88</v>
      </c>
      <c r="F66" s="199">
        <v>2000</v>
      </c>
      <c r="G66" s="199">
        <v>2000</v>
      </c>
      <c r="H66" s="46">
        <v>5</v>
      </c>
      <c r="I66" s="244" t="s">
        <v>413</v>
      </c>
      <c r="J66" s="47"/>
      <c r="K66" s="47"/>
      <c r="L66" s="49"/>
    </row>
    <row r="67" spans="1:12" x14ac:dyDescent="0.25">
      <c r="A67" s="43">
        <v>41</v>
      </c>
      <c r="B67" s="43" t="s">
        <v>296</v>
      </c>
      <c r="C67" s="45" t="s">
        <v>472</v>
      </c>
      <c r="D67" s="198">
        <v>0</v>
      </c>
      <c r="E67" s="198">
        <v>29.88</v>
      </c>
      <c r="F67" s="198">
        <v>0</v>
      </c>
      <c r="G67" s="198">
        <v>0</v>
      </c>
      <c r="H67" s="46">
        <v>5</v>
      </c>
      <c r="I67" s="244" t="s">
        <v>413</v>
      </c>
      <c r="J67" s="47"/>
      <c r="K67" s="47"/>
      <c r="L67" s="49"/>
    </row>
    <row r="68" spans="1:12" x14ac:dyDescent="0.25">
      <c r="A68" s="43">
        <v>41</v>
      </c>
      <c r="B68" s="43" t="s">
        <v>471</v>
      </c>
      <c r="C68" s="45" t="s">
        <v>339</v>
      </c>
      <c r="D68" s="198">
        <v>0</v>
      </c>
      <c r="E68" s="198">
        <v>0</v>
      </c>
      <c r="F68" s="198">
        <v>0</v>
      </c>
      <c r="G68" s="198">
        <v>170</v>
      </c>
      <c r="H68" s="46">
        <v>5</v>
      </c>
      <c r="I68" s="244" t="s">
        <v>413</v>
      </c>
      <c r="J68" s="47"/>
      <c r="K68" s="47"/>
      <c r="L68" s="49"/>
    </row>
    <row r="69" spans="1:12" x14ac:dyDescent="0.25">
      <c r="A69" s="43">
        <v>41</v>
      </c>
      <c r="B69" s="74" t="s">
        <v>297</v>
      </c>
      <c r="C69" s="52" t="s">
        <v>298</v>
      </c>
      <c r="D69" s="198">
        <v>1085.96</v>
      </c>
      <c r="E69" s="198">
        <v>920.96</v>
      </c>
      <c r="F69" s="198">
        <v>0</v>
      </c>
      <c r="G69" s="199">
        <v>0</v>
      </c>
      <c r="H69" s="46">
        <v>5</v>
      </c>
      <c r="I69" s="244" t="s">
        <v>413</v>
      </c>
      <c r="J69" s="47"/>
      <c r="K69" s="47"/>
      <c r="L69" s="49"/>
    </row>
    <row r="70" spans="1:12" x14ac:dyDescent="0.25">
      <c r="A70" s="43">
        <v>111</v>
      </c>
      <c r="B70" s="74" t="s">
        <v>297</v>
      </c>
      <c r="C70" s="52" t="s">
        <v>401</v>
      </c>
      <c r="D70" s="198">
        <v>2609.66</v>
      </c>
      <c r="E70" s="198">
        <v>0</v>
      </c>
      <c r="F70" s="198">
        <v>1000</v>
      </c>
      <c r="G70" s="199">
        <v>610</v>
      </c>
      <c r="H70" s="46">
        <v>5</v>
      </c>
      <c r="I70" s="244" t="s">
        <v>413</v>
      </c>
      <c r="J70" s="47"/>
      <c r="K70" s="47"/>
      <c r="L70" s="49"/>
    </row>
    <row r="71" spans="1:12" x14ac:dyDescent="0.25">
      <c r="A71" s="43">
        <v>111</v>
      </c>
      <c r="B71" s="74" t="s">
        <v>284</v>
      </c>
      <c r="C71" s="52" t="s">
        <v>216</v>
      </c>
      <c r="D71" s="198">
        <v>0</v>
      </c>
      <c r="E71" s="198">
        <v>0</v>
      </c>
      <c r="F71" s="198">
        <v>0</v>
      </c>
      <c r="G71" s="199">
        <v>90</v>
      </c>
      <c r="H71" s="46">
        <v>5</v>
      </c>
      <c r="I71" s="244" t="s">
        <v>413</v>
      </c>
      <c r="J71" s="47"/>
      <c r="K71" s="47"/>
      <c r="L71" s="49"/>
    </row>
    <row r="72" spans="1:12" x14ac:dyDescent="0.25">
      <c r="A72" s="43">
        <v>111</v>
      </c>
      <c r="B72" s="44" t="s">
        <v>112</v>
      </c>
      <c r="C72" s="52" t="s">
        <v>404</v>
      </c>
      <c r="D72" s="198">
        <v>390.34</v>
      </c>
      <c r="E72" s="198">
        <v>1627.92</v>
      </c>
      <c r="F72" s="198">
        <v>0</v>
      </c>
      <c r="G72" s="199">
        <v>1082.8800000000001</v>
      </c>
      <c r="H72" s="46">
        <v>5</v>
      </c>
      <c r="I72" s="244" t="s">
        <v>413</v>
      </c>
      <c r="J72" s="47"/>
      <c r="K72" s="47"/>
      <c r="L72" s="49"/>
    </row>
    <row r="73" spans="1:12" x14ac:dyDescent="0.25">
      <c r="A73" s="43">
        <v>111</v>
      </c>
      <c r="B73" s="44" t="s">
        <v>110</v>
      </c>
      <c r="C73" s="45" t="s">
        <v>111</v>
      </c>
      <c r="D73" s="198">
        <v>0</v>
      </c>
      <c r="E73" s="198">
        <v>1372.08</v>
      </c>
      <c r="F73" s="198">
        <v>0</v>
      </c>
      <c r="G73" s="199">
        <v>1827.12</v>
      </c>
      <c r="H73" s="46">
        <v>5</v>
      </c>
      <c r="I73" s="244" t="s">
        <v>413</v>
      </c>
      <c r="J73" s="47"/>
      <c r="K73" s="47"/>
      <c r="L73" s="49"/>
    </row>
    <row r="74" spans="1:12" x14ac:dyDescent="0.25">
      <c r="A74" s="43">
        <v>41</v>
      </c>
      <c r="B74" s="44" t="s">
        <v>110</v>
      </c>
      <c r="C74" s="45" t="s">
        <v>111</v>
      </c>
      <c r="D74" s="198">
        <v>2814.24</v>
      </c>
      <c r="E74" s="198">
        <v>2286.89</v>
      </c>
      <c r="F74" s="199">
        <v>0</v>
      </c>
      <c r="G74" s="199">
        <v>128</v>
      </c>
      <c r="H74" s="46">
        <v>5</v>
      </c>
      <c r="I74" s="244" t="s">
        <v>413</v>
      </c>
      <c r="J74" s="47"/>
      <c r="K74" s="47"/>
      <c r="L74" s="49"/>
    </row>
    <row r="75" spans="1:12" x14ac:dyDescent="0.25">
      <c r="A75" s="43">
        <v>41</v>
      </c>
      <c r="B75" s="74" t="s">
        <v>284</v>
      </c>
      <c r="C75" s="52" t="s">
        <v>216</v>
      </c>
      <c r="D75" s="198">
        <v>1142.56</v>
      </c>
      <c r="E75" s="198">
        <v>505.89</v>
      </c>
      <c r="F75" s="199">
        <v>1000</v>
      </c>
      <c r="G75" s="199">
        <v>1300</v>
      </c>
      <c r="H75" s="46">
        <v>5</v>
      </c>
      <c r="I75" s="244" t="s">
        <v>413</v>
      </c>
      <c r="J75" s="47"/>
      <c r="K75" s="47"/>
      <c r="L75" s="49"/>
    </row>
    <row r="76" spans="1:12" x14ac:dyDescent="0.25">
      <c r="A76" s="43">
        <v>41</v>
      </c>
      <c r="B76" s="74" t="s">
        <v>294</v>
      </c>
      <c r="C76" s="52" t="s">
        <v>295</v>
      </c>
      <c r="D76" s="198">
        <v>0</v>
      </c>
      <c r="E76" s="198">
        <v>488.91</v>
      </c>
      <c r="F76" s="199">
        <v>600</v>
      </c>
      <c r="G76" s="199">
        <v>472</v>
      </c>
      <c r="H76" s="46">
        <v>5</v>
      </c>
      <c r="I76" s="244" t="s">
        <v>413</v>
      </c>
      <c r="J76" s="47"/>
      <c r="K76" s="47"/>
      <c r="L76" s="49"/>
    </row>
    <row r="77" spans="1:12" x14ac:dyDescent="0.25">
      <c r="A77" s="43">
        <v>41</v>
      </c>
      <c r="B77" s="44" t="s">
        <v>112</v>
      </c>
      <c r="C77" s="45" t="s">
        <v>113</v>
      </c>
      <c r="D77" s="198">
        <v>761.17</v>
      </c>
      <c r="E77" s="198">
        <v>803.71</v>
      </c>
      <c r="F77" s="199">
        <v>1000</v>
      </c>
      <c r="G77" s="199">
        <v>1330</v>
      </c>
      <c r="H77" s="46">
        <v>5</v>
      </c>
      <c r="I77" s="244" t="s">
        <v>413</v>
      </c>
      <c r="J77" s="47"/>
      <c r="K77" s="47"/>
      <c r="L77" s="49"/>
    </row>
    <row r="78" spans="1:12" x14ac:dyDescent="0.25">
      <c r="A78" s="43">
        <v>41</v>
      </c>
      <c r="B78" s="44" t="s">
        <v>114</v>
      </c>
      <c r="C78" s="45" t="s">
        <v>115</v>
      </c>
      <c r="D78" s="198">
        <v>946.4</v>
      </c>
      <c r="E78" s="198">
        <v>1106.28</v>
      </c>
      <c r="F78" s="199">
        <v>700</v>
      </c>
      <c r="G78" s="199">
        <v>700</v>
      </c>
      <c r="H78" s="46">
        <v>5</v>
      </c>
      <c r="I78" s="244" t="s">
        <v>413</v>
      </c>
      <c r="J78" s="47"/>
      <c r="K78" s="47"/>
      <c r="L78" s="49"/>
    </row>
    <row r="79" spans="1:12" x14ac:dyDescent="0.25">
      <c r="A79" s="43">
        <v>41</v>
      </c>
      <c r="B79" s="74" t="s">
        <v>402</v>
      </c>
      <c r="C79" s="52" t="s">
        <v>403</v>
      </c>
      <c r="D79" s="198">
        <v>72</v>
      </c>
      <c r="E79" s="198">
        <v>0</v>
      </c>
      <c r="F79" s="199">
        <v>0</v>
      </c>
      <c r="G79" s="199">
        <v>0</v>
      </c>
      <c r="H79" s="46">
        <v>5</v>
      </c>
      <c r="I79" s="244" t="s">
        <v>413</v>
      </c>
      <c r="J79" s="47"/>
      <c r="K79" s="47"/>
      <c r="L79" s="49"/>
    </row>
    <row r="80" spans="1:12" x14ac:dyDescent="0.25">
      <c r="A80" s="43">
        <v>41</v>
      </c>
      <c r="B80" s="44" t="s">
        <v>116</v>
      </c>
      <c r="C80" s="45" t="s">
        <v>117</v>
      </c>
      <c r="D80" s="198">
        <v>571.16999999999996</v>
      </c>
      <c r="E80" s="198">
        <v>1647.33</v>
      </c>
      <c r="F80" s="199">
        <v>1000</v>
      </c>
      <c r="G80" s="199">
        <v>1000</v>
      </c>
      <c r="H80" s="46">
        <v>5</v>
      </c>
      <c r="I80" s="244" t="s">
        <v>413</v>
      </c>
      <c r="J80" s="47"/>
      <c r="K80" s="47"/>
      <c r="L80" s="49"/>
    </row>
    <row r="81" spans="1:12" x14ac:dyDescent="0.25">
      <c r="A81" s="43">
        <v>41</v>
      </c>
      <c r="B81" s="44" t="s">
        <v>118</v>
      </c>
      <c r="C81" s="45" t="s">
        <v>119</v>
      </c>
      <c r="D81" s="198">
        <v>155.4</v>
      </c>
      <c r="E81" s="198">
        <v>0</v>
      </c>
      <c r="F81" s="199">
        <v>700</v>
      </c>
      <c r="G81" s="199">
        <v>700</v>
      </c>
      <c r="H81" s="46">
        <v>5</v>
      </c>
      <c r="I81" s="244" t="s">
        <v>413</v>
      </c>
      <c r="J81" s="47"/>
      <c r="K81" s="47"/>
      <c r="L81" s="49"/>
    </row>
    <row r="82" spans="1:12" x14ac:dyDescent="0.25">
      <c r="A82" s="43">
        <v>41</v>
      </c>
      <c r="B82" s="44" t="s">
        <v>122</v>
      </c>
      <c r="C82" s="45" t="s">
        <v>473</v>
      </c>
      <c r="D82" s="198">
        <v>0</v>
      </c>
      <c r="E82" s="198">
        <v>0</v>
      </c>
      <c r="F82" s="199">
        <v>20000</v>
      </c>
      <c r="G82" s="199">
        <v>20000</v>
      </c>
      <c r="H82" s="46">
        <v>5</v>
      </c>
      <c r="I82" s="244" t="s">
        <v>413</v>
      </c>
      <c r="J82" s="47"/>
      <c r="K82" s="47"/>
      <c r="L82" s="49"/>
    </row>
    <row r="83" spans="1:12" x14ac:dyDescent="0.25">
      <c r="A83" s="43">
        <v>41</v>
      </c>
      <c r="B83" s="44" t="s">
        <v>120</v>
      </c>
      <c r="C83" s="45" t="s">
        <v>121</v>
      </c>
      <c r="D83" s="198">
        <v>569.13</v>
      </c>
      <c r="E83" s="198">
        <v>427.91</v>
      </c>
      <c r="F83" s="199">
        <v>500</v>
      </c>
      <c r="G83" s="199">
        <v>500</v>
      </c>
      <c r="H83" s="46">
        <v>5</v>
      </c>
      <c r="I83" s="244" t="s">
        <v>413</v>
      </c>
      <c r="J83" s="47"/>
      <c r="K83" s="47"/>
      <c r="L83" s="49"/>
    </row>
    <row r="84" spans="1:12" x14ac:dyDescent="0.25">
      <c r="A84" s="43">
        <v>41</v>
      </c>
      <c r="B84" s="44" t="s">
        <v>122</v>
      </c>
      <c r="C84" s="45" t="s">
        <v>123</v>
      </c>
      <c r="D84" s="198">
        <v>313.66000000000003</v>
      </c>
      <c r="E84" s="198">
        <v>0</v>
      </c>
      <c r="F84" s="199">
        <v>0</v>
      </c>
      <c r="G84" s="199">
        <v>0</v>
      </c>
      <c r="H84" s="46">
        <v>5</v>
      </c>
      <c r="I84" s="244" t="s">
        <v>413</v>
      </c>
      <c r="J84" s="47"/>
      <c r="K84" s="47"/>
      <c r="L84" s="49"/>
    </row>
    <row r="85" spans="1:12" x14ac:dyDescent="0.25">
      <c r="A85" s="43">
        <v>41</v>
      </c>
      <c r="B85" s="58" t="s">
        <v>124</v>
      </c>
      <c r="C85" s="45" t="s">
        <v>125</v>
      </c>
      <c r="D85" s="198">
        <v>400.51</v>
      </c>
      <c r="E85" s="198">
        <v>70.319999999999993</v>
      </c>
      <c r="F85" s="199">
        <v>2500</v>
      </c>
      <c r="G85" s="199">
        <v>2065</v>
      </c>
      <c r="H85" s="46">
        <v>5</v>
      </c>
      <c r="I85" s="244" t="s">
        <v>413</v>
      </c>
      <c r="J85" s="47"/>
      <c r="K85" s="47"/>
      <c r="L85" s="49"/>
    </row>
    <row r="86" spans="1:12" x14ac:dyDescent="0.25">
      <c r="A86" s="43">
        <v>41</v>
      </c>
      <c r="B86" s="41" t="s">
        <v>287</v>
      </c>
      <c r="C86" s="52" t="s">
        <v>241</v>
      </c>
      <c r="D86" s="198">
        <v>0</v>
      </c>
      <c r="E86" s="198">
        <v>0</v>
      </c>
      <c r="F86" s="199">
        <v>0</v>
      </c>
      <c r="G86" s="199">
        <v>25</v>
      </c>
      <c r="H86" s="46">
        <v>5</v>
      </c>
      <c r="I86" s="244" t="s">
        <v>413</v>
      </c>
      <c r="J86" s="47"/>
      <c r="K86" s="47"/>
      <c r="L86" s="49"/>
    </row>
    <row r="87" spans="1:12" x14ac:dyDescent="0.25">
      <c r="A87" s="43">
        <v>41</v>
      </c>
      <c r="B87" s="41" t="s">
        <v>316</v>
      </c>
      <c r="C87" s="52" t="s">
        <v>243</v>
      </c>
      <c r="D87" s="198">
        <v>132</v>
      </c>
      <c r="E87" s="198">
        <v>0</v>
      </c>
      <c r="F87" s="198">
        <v>0</v>
      </c>
      <c r="G87" s="199">
        <v>0</v>
      </c>
      <c r="H87" s="46">
        <v>5</v>
      </c>
      <c r="I87" s="244" t="s">
        <v>413</v>
      </c>
      <c r="J87" s="47"/>
      <c r="K87" s="47"/>
      <c r="L87" s="49"/>
    </row>
    <row r="88" spans="1:12" x14ac:dyDescent="0.25">
      <c r="A88" s="43">
        <v>41</v>
      </c>
      <c r="B88" s="41" t="s">
        <v>405</v>
      </c>
      <c r="C88" s="52" t="s">
        <v>317</v>
      </c>
      <c r="D88" s="198">
        <v>8.0500000000000007</v>
      </c>
      <c r="E88" s="198">
        <v>0</v>
      </c>
      <c r="F88" s="198">
        <v>0</v>
      </c>
      <c r="G88" s="199">
        <v>0</v>
      </c>
      <c r="H88" s="46">
        <v>5</v>
      </c>
      <c r="I88" s="244" t="s">
        <v>413</v>
      </c>
      <c r="J88" s="47"/>
      <c r="K88" s="47"/>
      <c r="L88" s="49"/>
    </row>
    <row r="89" spans="1:12" x14ac:dyDescent="0.25">
      <c r="A89" s="43">
        <v>71</v>
      </c>
      <c r="B89" s="44" t="s">
        <v>110</v>
      </c>
      <c r="C89" s="45" t="s">
        <v>111</v>
      </c>
      <c r="D89" s="198">
        <v>0</v>
      </c>
      <c r="E89" s="198">
        <v>500</v>
      </c>
      <c r="F89" s="199"/>
      <c r="G89" s="199">
        <v>0</v>
      </c>
      <c r="H89" s="46">
        <v>5</v>
      </c>
      <c r="I89" s="244" t="s">
        <v>413</v>
      </c>
      <c r="J89" s="47"/>
      <c r="K89" s="47"/>
      <c r="L89" s="49"/>
    </row>
    <row r="90" spans="1:12" x14ac:dyDescent="0.25">
      <c r="A90" s="41">
        <v>111</v>
      </c>
      <c r="B90" s="41" t="s">
        <v>410</v>
      </c>
      <c r="C90" s="52" t="s">
        <v>376</v>
      </c>
      <c r="D90" s="198">
        <v>0</v>
      </c>
      <c r="E90" s="198">
        <v>0</v>
      </c>
      <c r="F90" s="198">
        <v>0</v>
      </c>
      <c r="G90" s="199">
        <v>11264.06</v>
      </c>
      <c r="H90" s="46">
        <v>5</v>
      </c>
      <c r="I90" s="244" t="s">
        <v>417</v>
      </c>
      <c r="J90" s="47"/>
      <c r="K90" s="47"/>
      <c r="L90" s="49"/>
    </row>
    <row r="91" spans="1:12" x14ac:dyDescent="0.25">
      <c r="A91" s="43">
        <v>41</v>
      </c>
      <c r="B91" s="41" t="s">
        <v>375</v>
      </c>
      <c r="C91" s="52" t="s">
        <v>416</v>
      </c>
      <c r="D91" s="198">
        <v>0</v>
      </c>
      <c r="E91" s="198">
        <v>1178.4000000000001</v>
      </c>
      <c r="F91" s="198">
        <v>0</v>
      </c>
      <c r="G91" s="199">
        <v>0</v>
      </c>
      <c r="H91" s="46">
        <v>5</v>
      </c>
      <c r="I91" s="244" t="s">
        <v>417</v>
      </c>
      <c r="J91" s="47"/>
      <c r="K91" s="47"/>
      <c r="L91" s="49"/>
    </row>
    <row r="92" spans="1:12" x14ac:dyDescent="0.25">
      <c r="A92" s="297" t="s">
        <v>374</v>
      </c>
      <c r="B92" s="297"/>
      <c r="C92" s="297"/>
      <c r="D92" s="201">
        <f>SUM(D66:D91)</f>
        <v>13657.229999999998</v>
      </c>
      <c r="E92" s="201">
        <f>SUM(E66:E91)</f>
        <v>14708.359999999999</v>
      </c>
      <c r="F92" s="215">
        <f>SUM(F66:F91)</f>
        <v>31000</v>
      </c>
      <c r="G92" s="215">
        <f>SUM(G66:G91)</f>
        <v>45264.06</v>
      </c>
      <c r="H92" s="128"/>
      <c r="I92" s="128"/>
      <c r="J92" s="47"/>
      <c r="K92" s="47"/>
      <c r="L92" s="49"/>
    </row>
    <row r="93" spans="1:12" x14ac:dyDescent="0.25">
      <c r="A93" s="63"/>
      <c r="B93" s="63"/>
      <c r="C93" s="63"/>
      <c r="D93" s="218"/>
      <c r="E93" s="218"/>
      <c r="F93" s="217"/>
      <c r="G93" s="217"/>
      <c r="H93" s="64"/>
      <c r="I93" s="64"/>
      <c r="J93" s="47"/>
      <c r="K93" s="47"/>
      <c r="L93" s="49"/>
    </row>
    <row r="94" spans="1:12" x14ac:dyDescent="0.25">
      <c r="A94" s="43">
        <v>41</v>
      </c>
      <c r="B94" s="43" t="s">
        <v>129</v>
      </c>
      <c r="C94" s="45" t="s">
        <v>130</v>
      </c>
      <c r="D94" s="198">
        <v>56856.98</v>
      </c>
      <c r="E94" s="198">
        <v>77907.600000000006</v>
      </c>
      <c r="F94" s="199">
        <v>75000</v>
      </c>
      <c r="G94" s="212">
        <v>80000</v>
      </c>
      <c r="H94" s="42">
        <v>6</v>
      </c>
      <c r="I94" s="60" t="s">
        <v>131</v>
      </c>
      <c r="J94" s="47"/>
      <c r="K94" s="47"/>
      <c r="L94" s="49"/>
    </row>
    <row r="95" spans="1:12" x14ac:dyDescent="0.25">
      <c r="A95" s="43">
        <v>41</v>
      </c>
      <c r="B95" s="56" t="s">
        <v>132</v>
      </c>
      <c r="C95" s="45" t="s">
        <v>133</v>
      </c>
      <c r="D95" s="198">
        <v>120</v>
      </c>
      <c r="E95" s="198">
        <v>120</v>
      </c>
      <c r="F95" s="199">
        <v>500</v>
      </c>
      <c r="G95" s="213">
        <v>500</v>
      </c>
      <c r="H95" s="65">
        <v>6</v>
      </c>
      <c r="I95" s="42" t="s">
        <v>131</v>
      </c>
      <c r="J95" s="39"/>
      <c r="K95" s="39"/>
      <c r="L95" s="40"/>
    </row>
    <row r="96" spans="1:12" x14ac:dyDescent="0.25">
      <c r="A96" s="41" t="s">
        <v>355</v>
      </c>
      <c r="B96" s="74" t="s">
        <v>288</v>
      </c>
      <c r="C96" s="52" t="s">
        <v>365</v>
      </c>
      <c r="D96" s="198">
        <v>188164.64</v>
      </c>
      <c r="E96" s="198">
        <v>0</v>
      </c>
      <c r="F96" s="200">
        <v>0</v>
      </c>
      <c r="G96" s="200">
        <v>0</v>
      </c>
      <c r="H96" s="42">
        <v>6</v>
      </c>
      <c r="I96" s="42" t="s">
        <v>128</v>
      </c>
      <c r="J96" s="95"/>
      <c r="K96" s="95"/>
      <c r="L96" s="95"/>
    </row>
    <row r="97" spans="1:12" x14ac:dyDescent="0.25">
      <c r="A97" s="41" t="s">
        <v>356</v>
      </c>
      <c r="B97" s="74" t="s">
        <v>288</v>
      </c>
      <c r="C97" s="52" t="s">
        <v>366</v>
      </c>
      <c r="D97" s="198">
        <v>22137.02</v>
      </c>
      <c r="E97" s="198">
        <v>0</v>
      </c>
      <c r="F97" s="200">
        <v>0</v>
      </c>
      <c r="G97" s="200">
        <v>0</v>
      </c>
      <c r="H97" s="42">
        <v>6</v>
      </c>
      <c r="I97" s="42" t="s">
        <v>128</v>
      </c>
      <c r="J97" s="95"/>
      <c r="K97" s="95"/>
      <c r="L97" s="95"/>
    </row>
    <row r="98" spans="1:12" x14ac:dyDescent="0.25">
      <c r="A98" s="41" t="s">
        <v>361</v>
      </c>
      <c r="B98" s="74" t="s">
        <v>377</v>
      </c>
      <c r="C98" s="52" t="s">
        <v>379</v>
      </c>
      <c r="D98" s="198">
        <v>14524.8</v>
      </c>
      <c r="E98" s="198">
        <v>0</v>
      </c>
      <c r="F98" s="200">
        <v>0</v>
      </c>
      <c r="G98" s="200">
        <v>0</v>
      </c>
      <c r="H98" s="42">
        <v>6</v>
      </c>
      <c r="I98" s="42" t="s">
        <v>128</v>
      </c>
      <c r="J98" s="125"/>
      <c r="K98" s="125"/>
      <c r="L98" s="125"/>
    </row>
    <row r="99" spans="1:12" x14ac:dyDescent="0.25">
      <c r="A99" s="41" t="s">
        <v>361</v>
      </c>
      <c r="B99" s="74" t="s">
        <v>378</v>
      </c>
      <c r="C99" s="52" t="s">
        <v>380</v>
      </c>
      <c r="D99" s="198">
        <v>155475.20000000001</v>
      </c>
      <c r="E99" s="198">
        <v>0</v>
      </c>
      <c r="F99" s="200">
        <v>0</v>
      </c>
      <c r="G99" s="200">
        <v>0</v>
      </c>
      <c r="H99" s="42">
        <v>6</v>
      </c>
      <c r="I99" s="42" t="s">
        <v>128</v>
      </c>
      <c r="J99" s="125"/>
      <c r="K99" s="125"/>
      <c r="L99" s="125"/>
    </row>
    <row r="100" spans="1:12" x14ac:dyDescent="0.25">
      <c r="A100" s="41" t="s">
        <v>362</v>
      </c>
      <c r="B100" s="74" t="s">
        <v>377</v>
      </c>
      <c r="C100" s="52" t="s">
        <v>379</v>
      </c>
      <c r="D100" s="198">
        <v>1708.8</v>
      </c>
      <c r="E100" s="198">
        <v>0</v>
      </c>
      <c r="F100" s="200">
        <v>0</v>
      </c>
      <c r="G100" s="200">
        <v>0</v>
      </c>
      <c r="H100" s="42">
        <v>6</v>
      </c>
      <c r="I100" s="42" t="s">
        <v>128</v>
      </c>
      <c r="J100" s="125"/>
      <c r="K100" s="125"/>
      <c r="L100" s="125"/>
    </row>
    <row r="101" spans="1:12" x14ac:dyDescent="0.25">
      <c r="A101" s="41" t="s">
        <v>362</v>
      </c>
      <c r="B101" s="74" t="s">
        <v>378</v>
      </c>
      <c r="C101" s="52" t="s">
        <v>380</v>
      </c>
      <c r="D101" s="198">
        <v>18291.2</v>
      </c>
      <c r="E101" s="198">
        <v>0</v>
      </c>
      <c r="F101" s="200">
        <v>0</v>
      </c>
      <c r="G101" s="200">
        <v>0</v>
      </c>
      <c r="H101" s="42">
        <v>6</v>
      </c>
      <c r="I101" s="42" t="s">
        <v>128</v>
      </c>
      <c r="J101" s="125"/>
      <c r="K101" s="125"/>
      <c r="L101" s="125"/>
    </row>
    <row r="102" spans="1:12" x14ac:dyDescent="0.25">
      <c r="A102" s="43">
        <v>41</v>
      </c>
      <c r="B102" s="74" t="s">
        <v>319</v>
      </c>
      <c r="C102" s="52" t="s">
        <v>320</v>
      </c>
      <c r="D102" s="198">
        <v>902.28</v>
      </c>
      <c r="E102" s="198">
        <v>0</v>
      </c>
      <c r="F102" s="200">
        <v>0</v>
      </c>
      <c r="G102" s="200">
        <v>0</v>
      </c>
      <c r="H102" s="42">
        <v>6</v>
      </c>
      <c r="I102" s="42" t="s">
        <v>128</v>
      </c>
      <c r="J102" s="87"/>
      <c r="K102" s="87"/>
      <c r="L102" s="87"/>
    </row>
    <row r="103" spans="1:12" x14ac:dyDescent="0.25">
      <c r="A103" s="43">
        <v>41</v>
      </c>
      <c r="B103" s="74" t="s">
        <v>288</v>
      </c>
      <c r="C103" s="52" t="s">
        <v>367</v>
      </c>
      <c r="D103" s="198">
        <v>11181.29</v>
      </c>
      <c r="E103" s="198">
        <v>0</v>
      </c>
      <c r="F103" s="200">
        <v>0</v>
      </c>
      <c r="G103" s="200">
        <v>0</v>
      </c>
      <c r="H103" s="42">
        <v>6</v>
      </c>
      <c r="I103" s="42" t="s">
        <v>128</v>
      </c>
      <c r="J103" s="50"/>
      <c r="K103" s="50"/>
      <c r="L103" s="50"/>
    </row>
    <row r="104" spans="1:12" x14ac:dyDescent="0.25">
      <c r="A104" s="43">
        <v>46</v>
      </c>
      <c r="B104" s="74" t="s">
        <v>288</v>
      </c>
      <c r="C104" s="52" t="s">
        <v>406</v>
      </c>
      <c r="D104" s="198">
        <v>8045.36</v>
      </c>
      <c r="E104" s="198">
        <v>0</v>
      </c>
      <c r="F104" s="200">
        <v>0</v>
      </c>
      <c r="G104" s="200">
        <v>0</v>
      </c>
      <c r="H104" s="42">
        <v>6</v>
      </c>
      <c r="I104" s="42" t="s">
        <v>128</v>
      </c>
      <c r="J104" s="196"/>
      <c r="K104" s="196"/>
      <c r="L104" s="196"/>
    </row>
    <row r="105" spans="1:12" x14ac:dyDescent="0.25">
      <c r="A105" s="41">
        <v>41</v>
      </c>
      <c r="B105" s="74" t="s">
        <v>377</v>
      </c>
      <c r="C105" s="52" t="s">
        <v>379</v>
      </c>
      <c r="D105" s="198">
        <v>854.4</v>
      </c>
      <c r="E105" s="198">
        <v>0</v>
      </c>
      <c r="F105" s="200">
        <v>0</v>
      </c>
      <c r="G105" s="200">
        <v>0</v>
      </c>
      <c r="H105" s="42">
        <v>6</v>
      </c>
      <c r="I105" s="42" t="s">
        <v>128</v>
      </c>
      <c r="J105" s="125"/>
      <c r="K105" s="125"/>
      <c r="L105" s="125"/>
    </row>
    <row r="106" spans="1:12" x14ac:dyDescent="0.25">
      <c r="A106" s="41">
        <v>41</v>
      </c>
      <c r="B106" s="74" t="s">
        <v>378</v>
      </c>
      <c r="C106" s="52" t="s">
        <v>380</v>
      </c>
      <c r="D106" s="198">
        <v>9145.6</v>
      </c>
      <c r="E106" s="198">
        <v>0</v>
      </c>
      <c r="F106" s="200">
        <v>0</v>
      </c>
      <c r="G106" s="200">
        <v>0</v>
      </c>
      <c r="H106" s="42">
        <v>6</v>
      </c>
      <c r="I106" s="42" t="s">
        <v>128</v>
      </c>
      <c r="J106" s="125"/>
      <c r="K106" s="125"/>
      <c r="L106" s="125"/>
    </row>
    <row r="107" spans="1:12" x14ac:dyDescent="0.25">
      <c r="A107" s="43">
        <v>41</v>
      </c>
      <c r="B107" s="44" t="s">
        <v>126</v>
      </c>
      <c r="C107" s="45" t="s">
        <v>127</v>
      </c>
      <c r="D107" s="198">
        <v>1113.21</v>
      </c>
      <c r="E107" s="198">
        <v>1335.05</v>
      </c>
      <c r="F107" s="199">
        <v>2000</v>
      </c>
      <c r="G107" s="212">
        <v>2000</v>
      </c>
      <c r="H107" s="42">
        <v>6</v>
      </c>
      <c r="I107" s="42" t="s">
        <v>136</v>
      </c>
      <c r="J107" s="264"/>
      <c r="K107" s="264"/>
      <c r="L107" s="264"/>
    </row>
    <row r="108" spans="1:12" x14ac:dyDescent="0.25">
      <c r="A108" s="41">
        <v>41</v>
      </c>
      <c r="B108" s="41" t="s">
        <v>137</v>
      </c>
      <c r="C108" s="52" t="s">
        <v>138</v>
      </c>
      <c r="D108" s="200">
        <v>0</v>
      </c>
      <c r="E108" s="198">
        <v>0</v>
      </c>
      <c r="F108" s="199">
        <v>1000</v>
      </c>
      <c r="G108" s="199">
        <v>1000</v>
      </c>
      <c r="H108" s="42">
        <v>6</v>
      </c>
      <c r="I108" s="42" t="s">
        <v>136</v>
      </c>
      <c r="J108" s="264"/>
      <c r="K108" s="264"/>
      <c r="L108" s="264"/>
    </row>
    <row r="109" spans="1:12" x14ac:dyDescent="0.25">
      <c r="A109" s="41">
        <v>41</v>
      </c>
      <c r="B109" s="66" t="s">
        <v>139</v>
      </c>
      <c r="C109" s="52" t="s">
        <v>140</v>
      </c>
      <c r="D109" s="198">
        <v>1030</v>
      </c>
      <c r="E109" s="198">
        <v>680.16</v>
      </c>
      <c r="F109" s="199">
        <v>1200</v>
      </c>
      <c r="G109" s="198">
        <v>2200</v>
      </c>
      <c r="H109" s="42">
        <v>6</v>
      </c>
      <c r="I109" s="42" t="s">
        <v>136</v>
      </c>
      <c r="J109" s="264"/>
      <c r="K109" s="264"/>
      <c r="L109" s="264"/>
    </row>
    <row r="110" spans="1:12" x14ac:dyDescent="0.25">
      <c r="A110" s="41">
        <v>41</v>
      </c>
      <c r="B110" s="41" t="s">
        <v>474</v>
      </c>
      <c r="C110" s="52" t="s">
        <v>475</v>
      </c>
      <c r="D110" s="198">
        <v>0</v>
      </c>
      <c r="E110" s="198">
        <v>0</v>
      </c>
      <c r="F110" s="200">
        <v>0</v>
      </c>
      <c r="G110" s="200">
        <v>9000</v>
      </c>
      <c r="H110" s="42">
        <v>6</v>
      </c>
      <c r="I110" s="42" t="s">
        <v>135</v>
      </c>
      <c r="J110" s="264"/>
      <c r="K110" s="264"/>
      <c r="L110" s="264"/>
    </row>
    <row r="111" spans="1:12" x14ac:dyDescent="0.25">
      <c r="A111" s="41">
        <v>46</v>
      </c>
      <c r="B111" s="41" t="s">
        <v>134</v>
      </c>
      <c r="C111" s="52" t="s">
        <v>460</v>
      </c>
      <c r="D111" s="198">
        <v>0</v>
      </c>
      <c r="E111" s="198">
        <v>1056</v>
      </c>
      <c r="F111" s="199">
        <v>120629</v>
      </c>
      <c r="G111" s="176">
        <v>89591</v>
      </c>
      <c r="H111" s="42">
        <v>6</v>
      </c>
      <c r="I111" s="42" t="s">
        <v>135</v>
      </c>
      <c r="J111" s="299"/>
      <c r="K111" s="299"/>
      <c r="L111" s="299"/>
    </row>
    <row r="112" spans="1:12" x14ac:dyDescent="0.25">
      <c r="A112" s="41" t="s">
        <v>361</v>
      </c>
      <c r="B112" s="41" t="s">
        <v>134</v>
      </c>
      <c r="C112" s="52" t="s">
        <v>476</v>
      </c>
      <c r="D112" s="198">
        <v>0</v>
      </c>
      <c r="E112" s="198">
        <v>0</v>
      </c>
      <c r="F112" s="199">
        <v>156729</v>
      </c>
      <c r="G112" s="176">
        <v>156729</v>
      </c>
      <c r="H112" s="42">
        <v>6</v>
      </c>
      <c r="I112" s="42" t="s">
        <v>135</v>
      </c>
      <c r="J112" s="196"/>
      <c r="K112" s="196"/>
      <c r="L112" s="196"/>
    </row>
    <row r="113" spans="1:12" x14ac:dyDescent="0.25">
      <c r="A113" s="41" t="s">
        <v>362</v>
      </c>
      <c r="B113" s="41" t="s">
        <v>134</v>
      </c>
      <c r="C113" s="52" t="s">
        <v>477</v>
      </c>
      <c r="D113" s="198">
        <v>0</v>
      </c>
      <c r="E113" s="198">
        <v>0</v>
      </c>
      <c r="F113" s="199">
        <v>27658</v>
      </c>
      <c r="G113" s="176">
        <v>27658</v>
      </c>
      <c r="H113" s="42">
        <v>6</v>
      </c>
      <c r="I113" s="42" t="s">
        <v>135</v>
      </c>
      <c r="J113" s="264"/>
      <c r="K113" s="264"/>
      <c r="L113" s="264"/>
    </row>
    <row r="114" spans="1:12" x14ac:dyDescent="0.25">
      <c r="A114" s="41">
        <v>41</v>
      </c>
      <c r="B114" s="41" t="s">
        <v>418</v>
      </c>
      <c r="C114" s="52" t="s">
        <v>419</v>
      </c>
      <c r="D114" s="200">
        <v>0</v>
      </c>
      <c r="E114" s="176">
        <v>152.83000000000001</v>
      </c>
      <c r="F114" s="199">
        <v>0</v>
      </c>
      <c r="G114" s="199">
        <v>0</v>
      </c>
      <c r="H114" s="42">
        <v>6</v>
      </c>
      <c r="I114" s="42" t="s">
        <v>135</v>
      </c>
      <c r="J114" s="196"/>
      <c r="K114" s="196"/>
      <c r="L114" s="196"/>
    </row>
    <row r="115" spans="1:12" x14ac:dyDescent="0.25">
      <c r="A115" s="297" t="s">
        <v>141</v>
      </c>
      <c r="B115" s="297"/>
      <c r="C115" s="297"/>
      <c r="D115" s="214">
        <f>SUM(D94:D114)</f>
        <v>489550.78</v>
      </c>
      <c r="E115" s="214">
        <f>SUM(E94:E114)</f>
        <v>81251.640000000014</v>
      </c>
      <c r="F115" s="215">
        <f>SUM(F94:F114)</f>
        <v>384716</v>
      </c>
      <c r="G115" s="214">
        <f>SUM(G94:G114)</f>
        <v>368678</v>
      </c>
      <c r="H115" s="128"/>
      <c r="I115" s="128"/>
      <c r="J115" s="67"/>
      <c r="K115" s="53"/>
      <c r="L115" s="2"/>
    </row>
    <row r="116" spans="1:12" x14ac:dyDescent="0.25">
      <c r="D116" s="203"/>
      <c r="E116" s="203"/>
      <c r="F116" s="219"/>
      <c r="G116" s="220"/>
      <c r="J116" s="67"/>
      <c r="K116" s="53"/>
      <c r="L116" s="2"/>
    </row>
    <row r="117" spans="1:12" x14ac:dyDescent="0.25">
      <c r="A117" s="43">
        <v>41</v>
      </c>
      <c r="B117" s="43" t="s">
        <v>142</v>
      </c>
      <c r="C117" s="45" t="s">
        <v>143</v>
      </c>
      <c r="D117" s="198">
        <v>42138.05</v>
      </c>
      <c r="E117" s="198">
        <v>43012.7</v>
      </c>
      <c r="F117" s="207">
        <v>30000</v>
      </c>
      <c r="G117" s="176">
        <v>22904.5</v>
      </c>
      <c r="H117" s="69">
        <v>7</v>
      </c>
      <c r="I117" s="42" t="s">
        <v>144</v>
      </c>
      <c r="J117" s="67"/>
      <c r="K117" s="53"/>
      <c r="L117" s="49"/>
    </row>
    <row r="118" spans="1:12" x14ac:dyDescent="0.25">
      <c r="A118" s="43">
        <v>41</v>
      </c>
      <c r="B118" s="43" t="s">
        <v>321</v>
      </c>
      <c r="C118" s="45" t="s">
        <v>478</v>
      </c>
      <c r="D118" s="198">
        <v>0</v>
      </c>
      <c r="E118" s="198">
        <v>0</v>
      </c>
      <c r="F118" s="207">
        <v>1629</v>
      </c>
      <c r="G118" s="176">
        <v>1629</v>
      </c>
      <c r="H118" s="69">
        <v>7</v>
      </c>
      <c r="I118" s="42" t="s">
        <v>144</v>
      </c>
      <c r="J118" s="67"/>
      <c r="K118" s="53"/>
      <c r="L118" s="49"/>
    </row>
    <row r="119" spans="1:12" x14ac:dyDescent="0.25">
      <c r="A119" s="43">
        <v>46</v>
      </c>
      <c r="B119" s="43" t="s">
        <v>321</v>
      </c>
      <c r="C119" s="45" t="s">
        <v>478</v>
      </c>
      <c r="D119" s="198">
        <v>0</v>
      </c>
      <c r="E119" s="198">
        <v>0</v>
      </c>
      <c r="F119" s="207">
        <v>4371</v>
      </c>
      <c r="G119" s="176">
        <v>4371</v>
      </c>
      <c r="H119" s="69">
        <v>7</v>
      </c>
      <c r="I119" s="42" t="s">
        <v>144</v>
      </c>
      <c r="J119" s="67"/>
      <c r="K119" s="53"/>
      <c r="L119" s="49"/>
    </row>
    <row r="120" spans="1:12" x14ac:dyDescent="0.25">
      <c r="A120" s="43">
        <v>41</v>
      </c>
      <c r="B120" s="43" t="s">
        <v>321</v>
      </c>
      <c r="C120" s="45" t="s">
        <v>323</v>
      </c>
      <c r="D120" s="198">
        <v>0</v>
      </c>
      <c r="E120" s="198">
        <v>0</v>
      </c>
      <c r="F120" s="198">
        <v>0</v>
      </c>
      <c r="G120" s="198">
        <v>0</v>
      </c>
      <c r="H120" s="69">
        <v>7</v>
      </c>
      <c r="I120" s="42" t="s">
        <v>144</v>
      </c>
      <c r="J120" s="67"/>
      <c r="K120" s="53"/>
      <c r="L120" s="49"/>
    </row>
    <row r="121" spans="1:12" x14ac:dyDescent="0.25">
      <c r="A121" s="43">
        <v>41</v>
      </c>
      <c r="B121" s="43" t="s">
        <v>322</v>
      </c>
      <c r="C121" s="45" t="s">
        <v>324</v>
      </c>
      <c r="D121" s="198">
        <v>0</v>
      </c>
      <c r="E121" s="198">
        <v>0</v>
      </c>
      <c r="F121" s="198">
        <v>0</v>
      </c>
      <c r="G121" s="198">
        <v>0</v>
      </c>
      <c r="H121" s="69">
        <v>7</v>
      </c>
      <c r="I121" s="42" t="s">
        <v>144</v>
      </c>
      <c r="J121" s="67"/>
      <c r="K121" s="53"/>
      <c r="L121" s="49"/>
    </row>
    <row r="122" spans="1:12" x14ac:dyDescent="0.25">
      <c r="A122" s="41">
        <v>41</v>
      </c>
      <c r="B122" s="41" t="s">
        <v>145</v>
      </c>
      <c r="C122" s="52" t="s">
        <v>146</v>
      </c>
      <c r="D122" s="198">
        <v>31200</v>
      </c>
      <c r="E122" s="198">
        <v>3270</v>
      </c>
      <c r="F122" s="198">
        <v>0</v>
      </c>
      <c r="G122" s="198">
        <v>0</v>
      </c>
      <c r="H122" s="69">
        <v>7</v>
      </c>
      <c r="I122" s="42" t="s">
        <v>147</v>
      </c>
      <c r="J122" s="67"/>
      <c r="K122" s="53"/>
      <c r="L122" s="49"/>
    </row>
    <row r="123" spans="1:12" x14ac:dyDescent="0.25">
      <c r="A123" s="41">
        <v>46</v>
      </c>
      <c r="B123" s="41" t="s">
        <v>145</v>
      </c>
      <c r="C123" s="52" t="s">
        <v>146</v>
      </c>
      <c r="D123" s="176">
        <v>27327.79</v>
      </c>
      <c r="E123" s="176">
        <v>14752.8</v>
      </c>
      <c r="F123" s="221">
        <v>20000</v>
      </c>
      <c r="G123" s="198">
        <v>20000</v>
      </c>
      <c r="H123" s="69">
        <v>7</v>
      </c>
      <c r="I123" s="42" t="s">
        <v>147</v>
      </c>
      <c r="J123" s="67"/>
      <c r="K123" s="53"/>
      <c r="L123" s="49"/>
    </row>
    <row r="124" spans="1:12" x14ac:dyDescent="0.25">
      <c r="A124" s="41">
        <v>41</v>
      </c>
      <c r="B124" s="41" t="s">
        <v>148</v>
      </c>
      <c r="C124" s="52" t="s">
        <v>149</v>
      </c>
      <c r="D124" s="198">
        <v>0</v>
      </c>
      <c r="E124" s="198">
        <v>0</v>
      </c>
      <c r="F124" s="200">
        <v>0</v>
      </c>
      <c r="G124" s="200">
        <v>950</v>
      </c>
      <c r="H124" s="69">
        <v>7</v>
      </c>
      <c r="I124" s="42" t="s">
        <v>147</v>
      </c>
      <c r="J124" s="67"/>
      <c r="K124" s="53"/>
      <c r="L124" s="49"/>
    </row>
    <row r="125" spans="1:12" x14ac:dyDescent="0.25">
      <c r="A125" s="41">
        <v>41</v>
      </c>
      <c r="B125" s="41" t="s">
        <v>145</v>
      </c>
      <c r="C125" s="52" t="s">
        <v>325</v>
      </c>
      <c r="D125" s="198">
        <v>29516.9</v>
      </c>
      <c r="E125" s="198">
        <v>5883.8</v>
      </c>
      <c r="F125" s="176">
        <v>20000</v>
      </c>
      <c r="G125" s="176">
        <v>19050</v>
      </c>
      <c r="H125" s="69">
        <v>7</v>
      </c>
      <c r="I125" s="42" t="s">
        <v>147</v>
      </c>
      <c r="J125" s="67"/>
      <c r="K125" s="53"/>
      <c r="L125" s="49"/>
    </row>
    <row r="126" spans="1:12" x14ac:dyDescent="0.25">
      <c r="A126" s="41">
        <v>46</v>
      </c>
      <c r="B126" s="41" t="s">
        <v>148</v>
      </c>
      <c r="C126" s="52" t="s">
        <v>149</v>
      </c>
      <c r="D126" s="200">
        <v>1126</v>
      </c>
      <c r="E126" s="200">
        <v>0</v>
      </c>
      <c r="F126" s="208">
        <v>0</v>
      </c>
      <c r="G126" s="208">
        <v>0</v>
      </c>
      <c r="H126" s="69">
        <v>7</v>
      </c>
      <c r="I126" s="42" t="s">
        <v>147</v>
      </c>
      <c r="J126" s="67"/>
      <c r="K126" s="53"/>
      <c r="L126" s="49"/>
    </row>
    <row r="127" spans="1:12" x14ac:dyDescent="0.25">
      <c r="A127" s="297" t="s">
        <v>150</v>
      </c>
      <c r="B127" s="297"/>
      <c r="C127" s="297"/>
      <c r="D127" s="214">
        <f>SUM(D117:D126)</f>
        <v>131308.74</v>
      </c>
      <c r="E127" s="214">
        <f>SUM(E117:E126)</f>
        <v>66919.3</v>
      </c>
      <c r="F127" s="222">
        <f>SUM(F117:F126)</f>
        <v>76000</v>
      </c>
      <c r="G127" s="223">
        <f>SUM(G117:G126)</f>
        <v>68904.5</v>
      </c>
      <c r="H127" s="128"/>
      <c r="I127" s="128"/>
      <c r="J127" s="67"/>
      <c r="K127" s="53"/>
      <c r="L127" s="49"/>
    </row>
    <row r="128" spans="1:12" x14ac:dyDescent="0.25">
      <c r="A128" s="63"/>
      <c r="B128" s="63"/>
      <c r="C128" s="63"/>
      <c r="D128" s="216"/>
      <c r="E128" s="216"/>
      <c r="F128" s="225"/>
      <c r="G128" s="246"/>
      <c r="H128" s="64"/>
      <c r="I128" s="64"/>
      <c r="J128" s="67"/>
      <c r="K128" s="53"/>
      <c r="L128" s="49"/>
    </row>
    <row r="129" spans="1:12" x14ac:dyDescent="0.25">
      <c r="A129" s="50"/>
      <c r="B129" s="50"/>
      <c r="C129" s="50"/>
      <c r="D129" s="224"/>
      <c r="E129" s="224"/>
      <c r="F129" s="225"/>
      <c r="G129" s="226"/>
      <c r="H129" s="2"/>
      <c r="I129" s="2"/>
      <c r="J129" s="67"/>
      <c r="K129" s="53"/>
      <c r="L129" s="49"/>
    </row>
    <row r="130" spans="1:12" x14ac:dyDescent="0.25">
      <c r="A130" s="43">
        <v>111</v>
      </c>
      <c r="B130" s="44" t="s">
        <v>269</v>
      </c>
      <c r="C130" s="61" t="s">
        <v>270</v>
      </c>
      <c r="D130" s="234">
        <v>430681.69</v>
      </c>
      <c r="E130" s="234">
        <v>496541.48</v>
      </c>
      <c r="F130" s="231">
        <v>550070</v>
      </c>
      <c r="G130" s="236">
        <v>545084.03</v>
      </c>
      <c r="H130" s="78">
        <v>8</v>
      </c>
      <c r="I130" s="78" t="s">
        <v>271</v>
      </c>
      <c r="J130" s="67"/>
      <c r="K130" s="53"/>
      <c r="L130" s="49"/>
    </row>
    <row r="131" spans="1:12" x14ac:dyDescent="0.25">
      <c r="A131" s="43">
        <v>41</v>
      </c>
      <c r="B131" s="74" t="s">
        <v>422</v>
      </c>
      <c r="C131" s="61" t="s">
        <v>341</v>
      </c>
      <c r="D131" s="234">
        <v>0</v>
      </c>
      <c r="E131" s="234">
        <v>0</v>
      </c>
      <c r="F131" s="237">
        <v>14000</v>
      </c>
      <c r="G131" s="237">
        <v>14000</v>
      </c>
      <c r="H131" s="78">
        <v>8</v>
      </c>
      <c r="I131" s="78" t="s">
        <v>271</v>
      </c>
      <c r="J131" s="67"/>
      <c r="K131" s="53"/>
      <c r="L131" s="49"/>
    </row>
    <row r="132" spans="1:12" x14ac:dyDescent="0.25">
      <c r="A132" s="43">
        <v>41</v>
      </c>
      <c r="B132" s="74" t="s">
        <v>423</v>
      </c>
      <c r="C132" s="61" t="s">
        <v>341</v>
      </c>
      <c r="D132" s="234">
        <v>0</v>
      </c>
      <c r="E132" s="234">
        <v>0</v>
      </c>
      <c r="F132" s="234">
        <v>0</v>
      </c>
      <c r="G132" s="234">
        <v>0</v>
      </c>
      <c r="H132" s="78">
        <v>8</v>
      </c>
      <c r="I132" s="78" t="s">
        <v>271</v>
      </c>
      <c r="J132" s="67"/>
      <c r="K132" s="53"/>
      <c r="L132" s="49"/>
    </row>
    <row r="133" spans="1:12" x14ac:dyDescent="0.25">
      <c r="A133" s="43">
        <v>41</v>
      </c>
      <c r="B133" s="44" t="s">
        <v>151</v>
      </c>
      <c r="C133" s="61" t="s">
        <v>343</v>
      </c>
      <c r="D133" s="234">
        <v>1416</v>
      </c>
      <c r="E133" s="234">
        <v>5280</v>
      </c>
      <c r="F133" s="234">
        <v>6000</v>
      </c>
      <c r="G133" s="237">
        <v>6000</v>
      </c>
      <c r="H133" s="78">
        <v>8</v>
      </c>
      <c r="I133" s="78" t="s">
        <v>271</v>
      </c>
      <c r="J133" s="67"/>
      <c r="K133" s="53"/>
      <c r="L133" s="49"/>
    </row>
    <row r="134" spans="1:12" x14ac:dyDescent="0.25">
      <c r="A134" s="43">
        <v>41</v>
      </c>
      <c r="B134" s="44" t="s">
        <v>342</v>
      </c>
      <c r="C134" s="61" t="s">
        <v>343</v>
      </c>
      <c r="D134" s="234">
        <v>1560</v>
      </c>
      <c r="E134" s="234">
        <v>5720</v>
      </c>
      <c r="F134" s="234">
        <v>0</v>
      </c>
      <c r="G134" s="234">
        <v>0</v>
      </c>
      <c r="H134" s="78">
        <v>8</v>
      </c>
      <c r="I134" s="78" t="s">
        <v>271</v>
      </c>
      <c r="J134" s="67"/>
      <c r="K134" s="53"/>
      <c r="L134" s="49"/>
    </row>
    <row r="135" spans="1:12" x14ac:dyDescent="0.25">
      <c r="A135" s="43">
        <v>41</v>
      </c>
      <c r="B135" s="56" t="s">
        <v>272</v>
      </c>
      <c r="C135" s="45" t="s">
        <v>273</v>
      </c>
      <c r="D135" s="234">
        <v>160312.6</v>
      </c>
      <c r="E135" s="234">
        <v>211390.07999999999</v>
      </c>
      <c r="F135" s="237">
        <v>239540</v>
      </c>
      <c r="G135" s="237">
        <v>268157.43</v>
      </c>
      <c r="H135" s="78">
        <v>8</v>
      </c>
      <c r="I135" s="42" t="s">
        <v>153</v>
      </c>
      <c r="J135" s="67"/>
      <c r="K135" s="53"/>
      <c r="L135" s="49"/>
    </row>
    <row r="136" spans="1:12" x14ac:dyDescent="0.25">
      <c r="A136" s="43">
        <v>41</v>
      </c>
      <c r="B136" s="56" t="s">
        <v>461</v>
      </c>
      <c r="C136" s="45" t="s">
        <v>462</v>
      </c>
      <c r="D136" s="234">
        <v>0</v>
      </c>
      <c r="E136" s="234">
        <v>5238.3100000000004</v>
      </c>
      <c r="F136" s="234">
        <v>0</v>
      </c>
      <c r="G136" s="234">
        <v>0</v>
      </c>
      <c r="H136" s="78">
        <v>8</v>
      </c>
      <c r="I136" s="42" t="s">
        <v>153</v>
      </c>
      <c r="J136" s="67"/>
      <c r="K136" s="53"/>
      <c r="L136" s="49"/>
    </row>
    <row r="137" spans="1:12" x14ac:dyDescent="0.25">
      <c r="A137" s="43">
        <v>41</v>
      </c>
      <c r="B137" s="56" t="s">
        <v>479</v>
      </c>
      <c r="C137" s="45" t="s">
        <v>480</v>
      </c>
      <c r="D137" s="234">
        <v>0</v>
      </c>
      <c r="E137" s="234">
        <v>0</v>
      </c>
      <c r="F137" s="237">
        <v>15000</v>
      </c>
      <c r="G137" s="237">
        <v>10000</v>
      </c>
      <c r="H137" s="78">
        <v>8</v>
      </c>
      <c r="I137" s="42" t="s">
        <v>153</v>
      </c>
      <c r="J137" s="67"/>
      <c r="K137" s="53"/>
      <c r="L137" s="49"/>
    </row>
    <row r="138" spans="1:12" x14ac:dyDescent="0.25">
      <c r="A138" s="43">
        <v>41</v>
      </c>
      <c r="B138" s="56" t="s">
        <v>274</v>
      </c>
      <c r="C138" s="45" t="s">
        <v>463</v>
      </c>
      <c r="D138" s="234">
        <v>108496.41</v>
      </c>
      <c r="E138" s="234">
        <v>142864.95000000001</v>
      </c>
      <c r="F138" s="237">
        <v>147060</v>
      </c>
      <c r="G138" s="237">
        <v>170222.5</v>
      </c>
      <c r="H138" s="78">
        <v>8</v>
      </c>
      <c r="I138" s="42" t="s">
        <v>275</v>
      </c>
      <c r="J138" s="67"/>
      <c r="K138" s="53"/>
      <c r="L138" s="49"/>
    </row>
    <row r="139" spans="1:12" x14ac:dyDescent="0.25">
      <c r="A139" s="43">
        <v>41</v>
      </c>
      <c r="B139" s="74" t="s">
        <v>420</v>
      </c>
      <c r="C139" s="52" t="s">
        <v>421</v>
      </c>
      <c r="D139" s="234">
        <v>0</v>
      </c>
      <c r="E139" s="234">
        <v>0</v>
      </c>
      <c r="F139" s="237">
        <v>2700</v>
      </c>
      <c r="G139" s="237">
        <v>2700</v>
      </c>
      <c r="H139" s="78">
        <v>8</v>
      </c>
      <c r="I139" s="42" t="s">
        <v>275</v>
      </c>
      <c r="J139" s="67"/>
      <c r="K139" s="53"/>
      <c r="L139" s="49"/>
    </row>
    <row r="140" spans="1:12" x14ac:dyDescent="0.25">
      <c r="A140" s="43">
        <v>41</v>
      </c>
      <c r="B140" s="44" t="s">
        <v>276</v>
      </c>
      <c r="C140" s="45" t="s">
        <v>277</v>
      </c>
      <c r="D140" s="234">
        <v>30927.09</v>
      </c>
      <c r="E140" s="234">
        <v>35835.18</v>
      </c>
      <c r="F140" s="237">
        <v>42710</v>
      </c>
      <c r="G140" s="237">
        <v>42710</v>
      </c>
      <c r="H140" s="78">
        <v>8</v>
      </c>
      <c r="I140" s="60" t="s">
        <v>278</v>
      </c>
      <c r="J140" s="67"/>
      <c r="K140" s="53"/>
      <c r="L140" s="49"/>
    </row>
    <row r="141" spans="1:12" x14ac:dyDescent="0.25">
      <c r="A141" s="43">
        <v>111</v>
      </c>
      <c r="B141" s="56">
        <v>584</v>
      </c>
      <c r="C141" s="45" t="s">
        <v>279</v>
      </c>
      <c r="D141" s="234">
        <v>4100</v>
      </c>
      <c r="E141" s="234">
        <v>4147</v>
      </c>
      <c r="F141" s="237">
        <v>3800</v>
      </c>
      <c r="G141" s="237">
        <v>3800</v>
      </c>
      <c r="H141" s="78">
        <v>8</v>
      </c>
      <c r="I141" s="42" t="s">
        <v>153</v>
      </c>
      <c r="J141" s="67"/>
      <c r="K141" s="53"/>
      <c r="L141" s="49"/>
    </row>
    <row r="142" spans="1:12" x14ac:dyDescent="0.25">
      <c r="A142" s="43">
        <v>41</v>
      </c>
      <c r="B142" s="56">
        <v>584</v>
      </c>
      <c r="C142" s="45" t="s">
        <v>340</v>
      </c>
      <c r="D142" s="234">
        <v>0</v>
      </c>
      <c r="E142" s="234">
        <v>0</v>
      </c>
      <c r="F142" s="234">
        <v>0</v>
      </c>
      <c r="G142" s="234">
        <v>0</v>
      </c>
      <c r="H142" s="78">
        <v>8</v>
      </c>
      <c r="I142" s="42" t="s">
        <v>271</v>
      </c>
      <c r="J142" s="67"/>
      <c r="K142" s="53"/>
      <c r="L142" s="49"/>
    </row>
    <row r="143" spans="1:12" x14ac:dyDescent="0.25">
      <c r="A143" s="43">
        <v>41</v>
      </c>
      <c r="B143" s="56">
        <v>584</v>
      </c>
      <c r="C143" s="45" t="s">
        <v>280</v>
      </c>
      <c r="D143" s="234">
        <v>0</v>
      </c>
      <c r="E143" s="234">
        <v>0</v>
      </c>
      <c r="F143" s="234">
        <v>0</v>
      </c>
      <c r="G143" s="234">
        <v>0</v>
      </c>
      <c r="H143" s="78">
        <v>8</v>
      </c>
      <c r="I143" s="42" t="s">
        <v>153</v>
      </c>
      <c r="J143" s="67"/>
      <c r="K143" s="53"/>
      <c r="L143" s="49"/>
    </row>
    <row r="144" spans="1:12" x14ac:dyDescent="0.25">
      <c r="A144" s="297" t="s">
        <v>154</v>
      </c>
      <c r="B144" s="297"/>
      <c r="C144" s="297"/>
      <c r="D144" s="214">
        <f>SUM(D130:D143)</f>
        <v>737493.79</v>
      </c>
      <c r="E144" s="214">
        <f>SUM(E130:E143)</f>
        <v>907017.00000000012</v>
      </c>
      <c r="F144" s="222">
        <f>SUM(F130:F143)</f>
        <v>1020880</v>
      </c>
      <c r="G144" s="222">
        <f>SUM(G130:G143)</f>
        <v>1062673.96</v>
      </c>
      <c r="H144" s="128"/>
      <c r="I144" s="128"/>
      <c r="J144" s="67"/>
      <c r="K144" s="53"/>
      <c r="L144" s="49"/>
    </row>
    <row r="145" spans="1:12" x14ac:dyDescent="0.25">
      <c r="A145" s="196"/>
      <c r="B145" s="196"/>
      <c r="C145" s="196"/>
      <c r="D145" s="224"/>
      <c r="E145" s="224"/>
      <c r="F145" s="225"/>
      <c r="G145" s="226"/>
      <c r="H145" s="2"/>
      <c r="I145" s="2"/>
      <c r="J145" s="67"/>
      <c r="K145" s="53"/>
      <c r="L145" s="49"/>
    </row>
    <row r="146" spans="1:12" x14ac:dyDescent="0.25">
      <c r="A146" s="41" t="s">
        <v>351</v>
      </c>
      <c r="B146" s="44" t="s">
        <v>327</v>
      </c>
      <c r="C146" s="52" t="s">
        <v>368</v>
      </c>
      <c r="D146" s="198">
        <v>267686.73</v>
      </c>
      <c r="E146" s="198">
        <v>0</v>
      </c>
      <c r="F146" s="198">
        <v>0</v>
      </c>
      <c r="G146" s="198">
        <v>0</v>
      </c>
      <c r="H146" s="70">
        <v>8</v>
      </c>
      <c r="I146" s="70" t="s">
        <v>326</v>
      </c>
      <c r="J146" s="67"/>
      <c r="K146" s="53"/>
      <c r="L146" s="49"/>
    </row>
    <row r="147" spans="1:12" x14ac:dyDescent="0.25">
      <c r="A147" s="41" t="s">
        <v>353</v>
      </c>
      <c r="B147" s="44" t="s">
        <v>327</v>
      </c>
      <c r="C147" s="52" t="s">
        <v>369</v>
      </c>
      <c r="D147" s="198">
        <v>31492.55</v>
      </c>
      <c r="E147" s="198">
        <v>0</v>
      </c>
      <c r="F147" s="198">
        <v>0</v>
      </c>
      <c r="G147" s="198">
        <v>0</v>
      </c>
      <c r="H147" s="70">
        <v>8</v>
      </c>
      <c r="I147" s="70" t="s">
        <v>326</v>
      </c>
      <c r="J147" s="67"/>
      <c r="K147" s="53"/>
      <c r="L147" s="49"/>
    </row>
    <row r="148" spans="1:12" x14ac:dyDescent="0.25">
      <c r="A148" s="43">
        <v>41</v>
      </c>
      <c r="B148" s="44" t="s">
        <v>327</v>
      </c>
      <c r="C148" s="52" t="s">
        <v>370</v>
      </c>
      <c r="D148" s="198">
        <v>3309.02</v>
      </c>
      <c r="E148" s="198">
        <v>0</v>
      </c>
      <c r="F148" s="198">
        <v>0</v>
      </c>
      <c r="G148" s="198">
        <v>0</v>
      </c>
      <c r="H148" s="70">
        <v>8</v>
      </c>
      <c r="I148" s="70" t="s">
        <v>326</v>
      </c>
      <c r="J148" s="67"/>
      <c r="K148" s="53"/>
      <c r="L148" s="49"/>
    </row>
    <row r="149" spans="1:12" x14ac:dyDescent="0.25">
      <c r="A149" s="43">
        <v>46</v>
      </c>
      <c r="B149" s="44" t="s">
        <v>327</v>
      </c>
      <c r="C149" s="52" t="s">
        <v>370</v>
      </c>
      <c r="D149" s="198">
        <v>86690</v>
      </c>
      <c r="E149" s="198">
        <v>0</v>
      </c>
      <c r="F149" s="198">
        <v>0</v>
      </c>
      <c r="G149" s="198">
        <v>0</v>
      </c>
      <c r="H149" s="70">
        <v>8</v>
      </c>
      <c r="I149" s="70" t="s">
        <v>326</v>
      </c>
      <c r="J149" s="67"/>
      <c r="K149" s="53"/>
      <c r="L149" s="49"/>
    </row>
    <row r="150" spans="1:12" x14ac:dyDescent="0.25">
      <c r="A150" s="43">
        <v>46</v>
      </c>
      <c r="B150" s="44" t="s">
        <v>382</v>
      </c>
      <c r="C150" s="52" t="s">
        <v>381</v>
      </c>
      <c r="D150" s="198">
        <v>1518</v>
      </c>
      <c r="E150" s="198">
        <v>0</v>
      </c>
      <c r="F150" s="198">
        <v>0</v>
      </c>
      <c r="G150" s="198">
        <v>0</v>
      </c>
      <c r="H150" s="70">
        <v>8</v>
      </c>
      <c r="I150" s="70" t="s">
        <v>326</v>
      </c>
      <c r="J150" s="67"/>
      <c r="K150" s="53"/>
      <c r="L150" s="49"/>
    </row>
    <row r="151" spans="1:12" x14ac:dyDescent="0.25">
      <c r="A151" s="43">
        <v>41</v>
      </c>
      <c r="B151" s="44" t="s">
        <v>383</v>
      </c>
      <c r="C151" s="52" t="s">
        <v>384</v>
      </c>
      <c r="D151" s="198">
        <v>7383</v>
      </c>
      <c r="E151" s="198">
        <v>0</v>
      </c>
      <c r="F151" s="198">
        <v>0</v>
      </c>
      <c r="G151" s="198">
        <v>0</v>
      </c>
      <c r="H151" s="70">
        <v>8</v>
      </c>
      <c r="I151" s="70" t="s">
        <v>326</v>
      </c>
      <c r="J151" s="67"/>
      <c r="K151" s="53"/>
      <c r="L151" s="49"/>
    </row>
    <row r="152" spans="1:12" x14ac:dyDescent="0.25">
      <c r="A152" s="43">
        <v>41</v>
      </c>
      <c r="B152" s="44" t="s">
        <v>481</v>
      </c>
      <c r="C152" s="52" t="s">
        <v>408</v>
      </c>
      <c r="D152" s="198">
        <v>0</v>
      </c>
      <c r="E152" s="198">
        <v>0</v>
      </c>
      <c r="F152" s="198">
        <v>0</v>
      </c>
      <c r="G152" s="198">
        <v>800</v>
      </c>
      <c r="H152" s="70">
        <v>8</v>
      </c>
      <c r="I152" s="70" t="s">
        <v>271</v>
      </c>
      <c r="J152" s="67"/>
      <c r="K152" s="53"/>
      <c r="L152" s="49"/>
    </row>
    <row r="153" spans="1:12" x14ac:dyDescent="0.25">
      <c r="A153" s="43">
        <v>41</v>
      </c>
      <c r="B153" s="44" t="s">
        <v>151</v>
      </c>
      <c r="C153" s="45" t="s">
        <v>152</v>
      </c>
      <c r="D153" s="198">
        <v>0</v>
      </c>
      <c r="E153" s="198">
        <v>0</v>
      </c>
      <c r="F153" s="198">
        <v>15000</v>
      </c>
      <c r="G153" s="198">
        <v>21000</v>
      </c>
      <c r="H153" s="70">
        <v>8</v>
      </c>
      <c r="I153" s="70" t="s">
        <v>271</v>
      </c>
      <c r="J153" s="47"/>
      <c r="K153" s="53"/>
      <c r="L153" s="49"/>
    </row>
    <row r="154" spans="1:12" x14ac:dyDescent="0.25">
      <c r="A154" s="43">
        <v>41</v>
      </c>
      <c r="B154" s="74" t="s">
        <v>289</v>
      </c>
      <c r="C154" s="52" t="s">
        <v>290</v>
      </c>
      <c r="D154" s="198">
        <v>700</v>
      </c>
      <c r="E154" s="198">
        <v>1200</v>
      </c>
      <c r="F154" s="198">
        <v>0</v>
      </c>
      <c r="G154" s="227">
        <v>2500</v>
      </c>
      <c r="H154" s="70">
        <v>8</v>
      </c>
      <c r="I154" s="70" t="s">
        <v>271</v>
      </c>
      <c r="J154" s="47"/>
      <c r="K154" s="53"/>
      <c r="L154" s="49"/>
    </row>
    <row r="155" spans="1:12" x14ac:dyDescent="0.25">
      <c r="A155" s="43">
        <v>41</v>
      </c>
      <c r="B155" s="74" t="s">
        <v>285</v>
      </c>
      <c r="C155" s="52" t="s">
        <v>286</v>
      </c>
      <c r="D155" s="198">
        <v>0</v>
      </c>
      <c r="E155" s="198">
        <v>23318.639999999999</v>
      </c>
      <c r="F155" s="198">
        <v>0</v>
      </c>
      <c r="G155" s="198">
        <v>0</v>
      </c>
      <c r="H155" s="70">
        <v>8</v>
      </c>
      <c r="I155" s="70" t="s">
        <v>153</v>
      </c>
      <c r="J155" s="47"/>
      <c r="K155" s="53"/>
      <c r="L155" s="49"/>
    </row>
    <row r="156" spans="1:12" x14ac:dyDescent="0.25">
      <c r="A156" s="297" t="s">
        <v>154</v>
      </c>
      <c r="B156" s="297"/>
      <c r="C156" s="297"/>
      <c r="D156" s="214">
        <f>SUM(D146:D155)</f>
        <v>398779.3</v>
      </c>
      <c r="E156" s="214">
        <f>SUM(E146:E155)</f>
        <v>24518.639999999999</v>
      </c>
      <c r="F156" s="222">
        <f>SUM(F146:F155)</f>
        <v>15000</v>
      </c>
      <c r="G156" s="202">
        <f>SUM(G146:G155)</f>
        <v>24300</v>
      </c>
      <c r="H156" s="128"/>
      <c r="I156" s="128"/>
      <c r="J156" s="47"/>
      <c r="K156" s="48"/>
      <c r="L156" s="49"/>
    </row>
    <row r="157" spans="1:12" x14ac:dyDescent="0.25">
      <c r="D157" s="228"/>
      <c r="E157" s="228"/>
      <c r="F157" s="229"/>
      <c r="G157" s="230"/>
      <c r="J157" s="47"/>
      <c r="K157" s="48"/>
      <c r="L157" s="49"/>
    </row>
    <row r="158" spans="1:12" x14ac:dyDescent="0.25">
      <c r="A158" s="43">
        <v>41</v>
      </c>
      <c r="B158" s="56" t="s">
        <v>155</v>
      </c>
      <c r="C158" s="59" t="s">
        <v>156</v>
      </c>
      <c r="D158" s="198">
        <v>27000</v>
      </c>
      <c r="E158" s="198">
        <v>30000</v>
      </c>
      <c r="F158" s="227">
        <v>30000</v>
      </c>
      <c r="G158" s="213">
        <v>30000</v>
      </c>
      <c r="H158" s="42">
        <v>9</v>
      </c>
      <c r="I158" s="42" t="s">
        <v>157</v>
      </c>
      <c r="J158" s="299"/>
      <c r="K158" s="299"/>
      <c r="L158" s="299"/>
    </row>
    <row r="159" spans="1:12" x14ac:dyDescent="0.25">
      <c r="A159" s="43">
        <v>41</v>
      </c>
      <c r="B159" s="44" t="s">
        <v>158</v>
      </c>
      <c r="C159" s="45" t="s">
        <v>159</v>
      </c>
      <c r="D159" s="198">
        <v>4660.8</v>
      </c>
      <c r="E159" s="198">
        <v>1144.9000000000001</v>
      </c>
      <c r="F159" s="213">
        <v>25000</v>
      </c>
      <c r="G159" s="213">
        <v>7527</v>
      </c>
      <c r="H159" s="42">
        <v>9</v>
      </c>
      <c r="I159" s="42" t="s">
        <v>157</v>
      </c>
    </row>
    <row r="160" spans="1:12" x14ac:dyDescent="0.25">
      <c r="A160" s="43">
        <v>41</v>
      </c>
      <c r="B160" s="44" t="s">
        <v>160</v>
      </c>
      <c r="C160" s="45" t="s">
        <v>109</v>
      </c>
      <c r="D160" s="198">
        <v>7490.89</v>
      </c>
      <c r="E160" s="198">
        <v>6592.12</v>
      </c>
      <c r="F160" s="213">
        <v>6500</v>
      </c>
      <c r="G160" s="213">
        <v>6500</v>
      </c>
      <c r="H160" s="42">
        <v>9</v>
      </c>
      <c r="I160" s="42" t="s">
        <v>157</v>
      </c>
      <c r="J160" s="47"/>
      <c r="K160" s="48"/>
      <c r="L160" s="49"/>
    </row>
    <row r="161" spans="1:12" x14ac:dyDescent="0.25">
      <c r="A161" s="297" t="s">
        <v>161</v>
      </c>
      <c r="B161" s="297"/>
      <c r="C161" s="297"/>
      <c r="D161" s="214">
        <f>SUM(D158:D160)</f>
        <v>39151.69</v>
      </c>
      <c r="E161" s="214">
        <f>SUM(E158:E160)</f>
        <v>37737.020000000004</v>
      </c>
      <c r="F161" s="222">
        <f>SUM(F158:F160)</f>
        <v>61500</v>
      </c>
      <c r="G161" s="215">
        <f>SUM(G158:G160)</f>
        <v>44027</v>
      </c>
      <c r="H161" s="128"/>
      <c r="I161" s="128"/>
      <c r="J161" s="47"/>
      <c r="K161" s="48"/>
      <c r="L161" s="49"/>
    </row>
    <row r="162" spans="1:12" x14ac:dyDescent="0.25">
      <c r="A162" s="50"/>
      <c r="B162" s="50"/>
      <c r="C162" s="50"/>
      <c r="D162" s="224"/>
      <c r="E162" s="224"/>
      <c r="F162" s="217"/>
      <c r="G162" s="226"/>
      <c r="H162" s="2"/>
      <c r="I162" s="2"/>
      <c r="J162" s="47"/>
      <c r="K162" s="48"/>
      <c r="L162" s="49"/>
    </row>
    <row r="163" spans="1:12" x14ac:dyDescent="0.25">
      <c r="A163" s="43">
        <v>41</v>
      </c>
      <c r="B163" s="44" t="s">
        <v>162</v>
      </c>
      <c r="C163" s="45" t="s">
        <v>163</v>
      </c>
      <c r="D163" s="198">
        <v>9612.36</v>
      </c>
      <c r="E163" s="198">
        <v>6979.89</v>
      </c>
      <c r="F163" s="213">
        <v>9000</v>
      </c>
      <c r="G163" s="213">
        <v>8500</v>
      </c>
      <c r="H163" s="42">
        <v>10</v>
      </c>
      <c r="I163" s="42" t="s">
        <v>164</v>
      </c>
      <c r="J163" s="299"/>
      <c r="K163" s="299"/>
      <c r="L163" s="299"/>
    </row>
    <row r="164" spans="1:12" x14ac:dyDescent="0.25">
      <c r="A164" s="43">
        <v>41</v>
      </c>
      <c r="B164" s="44" t="s">
        <v>165</v>
      </c>
      <c r="C164" s="52" t="s">
        <v>407</v>
      </c>
      <c r="D164" s="198">
        <v>280</v>
      </c>
      <c r="E164" s="198">
        <v>300</v>
      </c>
      <c r="F164" s="213">
        <v>1500</v>
      </c>
      <c r="G164" s="213">
        <v>1500</v>
      </c>
      <c r="H164" s="42">
        <v>10</v>
      </c>
      <c r="I164" s="42" t="s">
        <v>164</v>
      </c>
    </row>
    <row r="165" spans="1:12" x14ac:dyDescent="0.25">
      <c r="A165" s="43">
        <v>41</v>
      </c>
      <c r="B165" s="44" t="s">
        <v>328</v>
      </c>
      <c r="C165" s="45" t="s">
        <v>329</v>
      </c>
      <c r="D165" s="198">
        <v>330</v>
      </c>
      <c r="E165" s="198">
        <v>1070</v>
      </c>
      <c r="F165" s="213">
        <v>0</v>
      </c>
      <c r="G165" s="213">
        <v>0</v>
      </c>
      <c r="H165" s="42">
        <v>10</v>
      </c>
      <c r="I165" s="71" t="s">
        <v>164</v>
      </c>
    </row>
    <row r="166" spans="1:12" x14ac:dyDescent="0.25">
      <c r="A166" s="43">
        <v>41</v>
      </c>
      <c r="B166" s="44" t="s">
        <v>166</v>
      </c>
      <c r="C166" s="45" t="s">
        <v>330</v>
      </c>
      <c r="D166" s="198">
        <v>0</v>
      </c>
      <c r="E166" s="198">
        <v>0</v>
      </c>
      <c r="F166" s="213">
        <v>0</v>
      </c>
      <c r="G166" s="213">
        <v>0</v>
      </c>
      <c r="H166" s="42">
        <v>10</v>
      </c>
      <c r="I166" s="71" t="s">
        <v>164</v>
      </c>
    </row>
    <row r="167" spans="1:12" x14ac:dyDescent="0.25">
      <c r="A167" s="43">
        <v>41</v>
      </c>
      <c r="B167" s="44" t="s">
        <v>166</v>
      </c>
      <c r="C167" s="45" t="s">
        <v>167</v>
      </c>
      <c r="D167" s="198">
        <v>649.09</v>
      </c>
      <c r="E167" s="198">
        <v>1396.91</v>
      </c>
      <c r="F167" s="213">
        <v>2000</v>
      </c>
      <c r="G167" s="213">
        <v>2000</v>
      </c>
      <c r="H167" s="42">
        <v>10</v>
      </c>
      <c r="I167" s="71" t="s">
        <v>164</v>
      </c>
      <c r="J167" s="47"/>
      <c r="K167" s="48"/>
      <c r="L167" s="49"/>
    </row>
    <row r="168" spans="1:12" x14ac:dyDescent="0.25">
      <c r="A168" s="43">
        <v>41</v>
      </c>
      <c r="B168" s="44" t="s">
        <v>482</v>
      </c>
      <c r="C168" s="45" t="s">
        <v>483</v>
      </c>
      <c r="D168" s="198">
        <v>0</v>
      </c>
      <c r="E168" s="198">
        <v>0</v>
      </c>
      <c r="F168" s="198">
        <v>0</v>
      </c>
      <c r="G168" s="198">
        <v>500</v>
      </c>
      <c r="H168" s="42">
        <v>10</v>
      </c>
      <c r="I168" s="71" t="s">
        <v>164</v>
      </c>
      <c r="J168" s="47"/>
      <c r="K168" s="48"/>
      <c r="L168" s="49"/>
    </row>
    <row r="169" spans="1:12" x14ac:dyDescent="0.25">
      <c r="A169" s="43">
        <v>41</v>
      </c>
      <c r="B169" s="72" t="s">
        <v>371</v>
      </c>
      <c r="C169" s="73" t="s">
        <v>267</v>
      </c>
      <c r="D169" s="198">
        <v>0</v>
      </c>
      <c r="E169" s="198">
        <v>6929.46</v>
      </c>
      <c r="F169" s="213">
        <v>0</v>
      </c>
      <c r="G169" s="213">
        <v>0</v>
      </c>
      <c r="H169" s="42">
        <v>10</v>
      </c>
      <c r="I169" s="71" t="s">
        <v>164</v>
      </c>
      <c r="J169" s="47"/>
      <c r="K169" s="48"/>
      <c r="L169" s="49"/>
    </row>
    <row r="170" spans="1:12" x14ac:dyDescent="0.25">
      <c r="A170" s="43">
        <v>46</v>
      </c>
      <c r="B170" s="72" t="s">
        <v>371</v>
      </c>
      <c r="C170" s="73" t="s">
        <v>464</v>
      </c>
      <c r="D170" s="198">
        <v>0</v>
      </c>
      <c r="E170" s="198">
        <v>4000</v>
      </c>
      <c r="F170" s="213">
        <v>0</v>
      </c>
      <c r="G170" s="213">
        <v>0</v>
      </c>
      <c r="H170" s="42">
        <v>10</v>
      </c>
      <c r="I170" s="71" t="s">
        <v>164</v>
      </c>
      <c r="J170" s="47"/>
      <c r="K170" s="48"/>
      <c r="L170" s="49"/>
    </row>
    <row r="171" spans="1:12" x14ac:dyDescent="0.25">
      <c r="A171" s="43">
        <v>41</v>
      </c>
      <c r="B171" s="72" t="s">
        <v>168</v>
      </c>
      <c r="C171" s="73" t="s">
        <v>169</v>
      </c>
      <c r="D171" s="198">
        <v>1243.73</v>
      </c>
      <c r="E171" s="198">
        <v>1683.49</v>
      </c>
      <c r="F171" s="213">
        <v>2000</v>
      </c>
      <c r="G171" s="213">
        <v>2000</v>
      </c>
      <c r="H171" s="42">
        <v>10</v>
      </c>
      <c r="I171" s="42" t="s">
        <v>170</v>
      </c>
      <c r="J171" s="47"/>
      <c r="K171" s="48"/>
      <c r="L171" s="49"/>
    </row>
    <row r="172" spans="1:12" x14ac:dyDescent="0.25">
      <c r="A172" s="43">
        <v>41</v>
      </c>
      <c r="B172" s="74" t="s">
        <v>424</v>
      </c>
      <c r="C172" s="52" t="s">
        <v>425</v>
      </c>
      <c r="D172" s="198">
        <v>0</v>
      </c>
      <c r="E172" s="208" t="s">
        <v>466</v>
      </c>
      <c r="F172" s="198">
        <v>1470</v>
      </c>
      <c r="G172" s="198">
        <v>2970</v>
      </c>
      <c r="H172" s="42">
        <v>10</v>
      </c>
      <c r="I172" s="71" t="s">
        <v>426</v>
      </c>
      <c r="J172" s="47"/>
      <c r="K172" s="48"/>
      <c r="L172" s="49"/>
    </row>
    <row r="173" spans="1:12" x14ac:dyDescent="0.25">
      <c r="A173" s="43">
        <v>41</v>
      </c>
      <c r="B173" s="74" t="s">
        <v>465</v>
      </c>
      <c r="C173" s="45" t="s">
        <v>425</v>
      </c>
      <c r="D173" s="198"/>
      <c r="E173" s="198">
        <v>1240</v>
      </c>
      <c r="F173" s="213">
        <v>0</v>
      </c>
      <c r="G173" s="213">
        <v>0</v>
      </c>
      <c r="H173" s="42">
        <v>10</v>
      </c>
      <c r="I173" s="71" t="s">
        <v>426</v>
      </c>
      <c r="J173" s="47"/>
      <c r="K173" s="48"/>
      <c r="L173" s="49"/>
    </row>
    <row r="174" spans="1:12" x14ac:dyDescent="0.25">
      <c r="A174" s="43">
        <v>41</v>
      </c>
      <c r="B174" s="74" t="s">
        <v>427</v>
      </c>
      <c r="C174" s="45" t="s">
        <v>331</v>
      </c>
      <c r="D174" s="198">
        <v>0</v>
      </c>
      <c r="E174" s="198">
        <v>45813.2</v>
      </c>
      <c r="F174" s="213">
        <v>0</v>
      </c>
      <c r="G174" s="213">
        <v>0</v>
      </c>
      <c r="H174" s="42">
        <v>10</v>
      </c>
      <c r="I174" s="71" t="s">
        <v>426</v>
      </c>
      <c r="J174" s="47"/>
      <c r="K174" s="48"/>
      <c r="L174" s="49"/>
    </row>
    <row r="175" spans="1:12" x14ac:dyDescent="0.25">
      <c r="A175" s="43">
        <v>46</v>
      </c>
      <c r="B175" s="74" t="s">
        <v>427</v>
      </c>
      <c r="C175" s="45" t="s">
        <v>331</v>
      </c>
      <c r="D175" s="198">
        <v>0</v>
      </c>
      <c r="E175" s="198">
        <v>0</v>
      </c>
      <c r="F175" s="198">
        <v>0</v>
      </c>
      <c r="G175" s="198">
        <v>31038</v>
      </c>
      <c r="H175" s="42">
        <v>10</v>
      </c>
      <c r="I175" s="71" t="s">
        <v>426</v>
      </c>
      <c r="J175" s="47"/>
      <c r="K175" s="48"/>
      <c r="L175" s="49"/>
    </row>
    <row r="176" spans="1:12" x14ac:dyDescent="0.25">
      <c r="A176" s="43" t="s">
        <v>438</v>
      </c>
      <c r="B176" s="74" t="s">
        <v>427</v>
      </c>
      <c r="C176" s="45" t="s">
        <v>331</v>
      </c>
      <c r="D176" s="198">
        <v>0</v>
      </c>
      <c r="E176" s="198">
        <v>202684.26</v>
      </c>
      <c r="F176" s="213">
        <v>0</v>
      </c>
      <c r="G176" s="213">
        <v>0</v>
      </c>
      <c r="H176" s="42">
        <v>10</v>
      </c>
      <c r="I176" s="71" t="s">
        <v>426</v>
      </c>
      <c r="J176" s="47"/>
      <c r="K176" s="48"/>
      <c r="L176" s="49"/>
    </row>
    <row r="177" spans="1:12" x14ac:dyDescent="0.25">
      <c r="A177" s="41" t="s">
        <v>451</v>
      </c>
      <c r="B177" s="74" t="s">
        <v>427</v>
      </c>
      <c r="C177" s="45" t="s">
        <v>331</v>
      </c>
      <c r="D177" s="198">
        <v>0</v>
      </c>
      <c r="E177" s="198">
        <v>23845.21</v>
      </c>
      <c r="F177" s="213">
        <v>0</v>
      </c>
      <c r="G177" s="213">
        <v>0</v>
      </c>
      <c r="H177" s="42">
        <v>10</v>
      </c>
      <c r="I177" s="71" t="s">
        <v>426</v>
      </c>
      <c r="J177" s="47"/>
      <c r="K177" s="48"/>
      <c r="L177" s="49"/>
    </row>
    <row r="178" spans="1:12" x14ac:dyDescent="0.25">
      <c r="A178" s="297" t="s">
        <v>171</v>
      </c>
      <c r="B178" s="297"/>
      <c r="C178" s="297"/>
      <c r="D178" s="214">
        <f>SUM(D163:D177)</f>
        <v>12115.18</v>
      </c>
      <c r="E178" s="214">
        <f>SUM(E163:E177)</f>
        <v>295942.42000000004</v>
      </c>
      <c r="F178" s="222">
        <f>SUM(F163:F177)</f>
        <v>15970</v>
      </c>
      <c r="G178" s="215">
        <f>SUM(G163:G177)</f>
        <v>48508</v>
      </c>
      <c r="H178" s="128"/>
      <c r="I178" s="128"/>
      <c r="J178" s="47"/>
      <c r="K178" s="48"/>
      <c r="L178" s="49"/>
    </row>
    <row r="179" spans="1:12" x14ac:dyDescent="0.25">
      <c r="A179" s="63"/>
      <c r="B179" s="63"/>
      <c r="C179" s="63"/>
      <c r="D179" s="218"/>
      <c r="E179" s="218"/>
      <c r="F179" s="225"/>
      <c r="G179" s="217"/>
      <c r="H179" s="64"/>
      <c r="I179" s="64"/>
      <c r="J179" s="47"/>
      <c r="K179" s="48"/>
      <c r="L179" s="49"/>
    </row>
    <row r="180" spans="1:12" x14ac:dyDescent="0.25">
      <c r="A180" s="43">
        <v>41</v>
      </c>
      <c r="B180" s="44" t="s">
        <v>172</v>
      </c>
      <c r="C180" s="45" t="s">
        <v>173</v>
      </c>
      <c r="D180" s="198">
        <v>1093.26</v>
      </c>
      <c r="E180" s="198">
        <v>1063.2</v>
      </c>
      <c r="F180" s="231">
        <v>1300</v>
      </c>
      <c r="G180" s="213">
        <v>1300</v>
      </c>
      <c r="H180" s="46">
        <v>11</v>
      </c>
      <c r="I180" s="42" t="s">
        <v>174</v>
      </c>
      <c r="J180" s="47"/>
      <c r="K180" s="48"/>
      <c r="L180" s="49"/>
    </row>
    <row r="181" spans="1:12" x14ac:dyDescent="0.25">
      <c r="A181" s="43">
        <v>41</v>
      </c>
      <c r="B181" s="44" t="s">
        <v>175</v>
      </c>
      <c r="C181" s="45" t="s">
        <v>176</v>
      </c>
      <c r="D181" s="198">
        <v>7908.94</v>
      </c>
      <c r="E181" s="198">
        <v>8804.82</v>
      </c>
      <c r="F181" s="212">
        <v>7000</v>
      </c>
      <c r="G181" s="213">
        <v>6000</v>
      </c>
      <c r="H181" s="46">
        <v>11</v>
      </c>
      <c r="I181" s="42" t="s">
        <v>174</v>
      </c>
      <c r="J181" s="47"/>
      <c r="K181" s="48"/>
      <c r="L181" s="49"/>
    </row>
    <row r="182" spans="1:12" x14ac:dyDescent="0.25">
      <c r="A182" s="43">
        <v>71</v>
      </c>
      <c r="B182" s="74" t="s">
        <v>428</v>
      </c>
      <c r="C182" s="52" t="s">
        <v>429</v>
      </c>
      <c r="D182" s="198">
        <v>0</v>
      </c>
      <c r="E182" s="198">
        <v>5903.43</v>
      </c>
      <c r="F182" s="212">
        <v>0</v>
      </c>
      <c r="G182" s="213">
        <v>0</v>
      </c>
      <c r="H182" s="46">
        <v>11</v>
      </c>
      <c r="I182" s="42" t="s">
        <v>174</v>
      </c>
      <c r="J182" s="47"/>
      <c r="K182" s="48"/>
      <c r="L182" s="49"/>
    </row>
    <row r="183" spans="1:12" x14ac:dyDescent="0.25">
      <c r="A183" s="43">
        <v>41</v>
      </c>
      <c r="B183" s="44" t="s">
        <v>175</v>
      </c>
      <c r="C183" s="52" t="s">
        <v>372</v>
      </c>
      <c r="D183" s="198">
        <v>26504.22</v>
      </c>
      <c r="E183" s="198">
        <v>0</v>
      </c>
      <c r="F183" s="212">
        <v>0</v>
      </c>
      <c r="G183" s="213">
        <v>0</v>
      </c>
      <c r="H183" s="46">
        <v>11</v>
      </c>
      <c r="I183" s="42" t="s">
        <v>174</v>
      </c>
      <c r="J183" s="47"/>
      <c r="K183" s="48"/>
      <c r="L183" s="49"/>
    </row>
    <row r="184" spans="1:12" x14ac:dyDescent="0.25">
      <c r="A184" s="41">
        <v>41</v>
      </c>
      <c r="B184" s="41" t="s">
        <v>183</v>
      </c>
      <c r="C184" s="73" t="s">
        <v>184</v>
      </c>
      <c r="D184" s="198">
        <v>0</v>
      </c>
      <c r="E184" s="198">
        <v>0</v>
      </c>
      <c r="F184" s="213">
        <v>2000</v>
      </c>
      <c r="G184" s="198">
        <v>2000</v>
      </c>
      <c r="H184" s="42">
        <v>11</v>
      </c>
      <c r="I184" s="60" t="s">
        <v>174</v>
      </c>
      <c r="J184" s="50"/>
      <c r="K184" s="50"/>
      <c r="L184" s="50"/>
    </row>
    <row r="185" spans="1:12" x14ac:dyDescent="0.25">
      <c r="A185" s="41">
        <v>41</v>
      </c>
      <c r="B185" s="41" t="s">
        <v>183</v>
      </c>
      <c r="C185" s="73" t="s">
        <v>430</v>
      </c>
      <c r="D185" s="198">
        <v>0</v>
      </c>
      <c r="E185" s="198">
        <v>11827.81</v>
      </c>
      <c r="F185" s="212">
        <v>0</v>
      </c>
      <c r="G185" s="213">
        <v>0</v>
      </c>
      <c r="H185" s="42">
        <v>11</v>
      </c>
      <c r="I185" s="60" t="s">
        <v>174</v>
      </c>
      <c r="J185" s="196"/>
      <c r="K185" s="196"/>
      <c r="L185" s="196"/>
    </row>
    <row r="186" spans="1:12" x14ac:dyDescent="0.25">
      <c r="A186" s="43">
        <v>41</v>
      </c>
      <c r="B186" s="43" t="s">
        <v>177</v>
      </c>
      <c r="C186" s="45" t="s">
        <v>178</v>
      </c>
      <c r="D186" s="198">
        <v>15309.05</v>
      </c>
      <c r="E186" s="198">
        <v>15358.6</v>
      </c>
      <c r="F186" s="213">
        <v>18000</v>
      </c>
      <c r="G186" s="198">
        <v>18000</v>
      </c>
      <c r="H186" s="42">
        <v>11</v>
      </c>
      <c r="I186" s="42" t="s">
        <v>179</v>
      </c>
    </row>
    <row r="187" spans="1:12" x14ac:dyDescent="0.25">
      <c r="A187" s="43">
        <v>41</v>
      </c>
      <c r="B187" s="44" t="s">
        <v>180</v>
      </c>
      <c r="C187" s="45" t="s">
        <v>181</v>
      </c>
      <c r="D187" s="198">
        <v>2770.73</v>
      </c>
      <c r="E187" s="198">
        <v>15309.1</v>
      </c>
      <c r="F187" s="213">
        <v>15000</v>
      </c>
      <c r="G187" s="198">
        <v>15000</v>
      </c>
      <c r="H187" s="42">
        <v>11</v>
      </c>
      <c r="I187" s="42" t="s">
        <v>179</v>
      </c>
      <c r="J187" s="67"/>
      <c r="K187" s="2"/>
      <c r="L187" s="2"/>
    </row>
    <row r="188" spans="1:12" x14ac:dyDescent="0.25">
      <c r="A188" s="43">
        <v>41</v>
      </c>
      <c r="B188" s="41" t="s">
        <v>332</v>
      </c>
      <c r="C188" s="73" t="s">
        <v>333</v>
      </c>
      <c r="D188" s="198">
        <v>0</v>
      </c>
      <c r="E188" s="198">
        <v>0</v>
      </c>
      <c r="F188" s="212">
        <v>0</v>
      </c>
      <c r="G188" s="213">
        <v>0</v>
      </c>
      <c r="H188" s="42">
        <v>11</v>
      </c>
      <c r="I188" s="60" t="s">
        <v>182</v>
      </c>
      <c r="J188" s="67"/>
      <c r="K188" s="2"/>
      <c r="L188" s="2"/>
    </row>
    <row r="189" spans="1:12" x14ac:dyDescent="0.25">
      <c r="A189" s="43" t="s">
        <v>313</v>
      </c>
      <c r="B189" s="41" t="s">
        <v>332</v>
      </c>
      <c r="C189" s="73" t="s">
        <v>334</v>
      </c>
      <c r="D189" s="198">
        <v>0</v>
      </c>
      <c r="E189" s="198">
        <v>0</v>
      </c>
      <c r="F189" s="212">
        <v>0</v>
      </c>
      <c r="G189" s="213">
        <v>0</v>
      </c>
      <c r="H189" s="42">
        <v>11</v>
      </c>
      <c r="I189" s="60" t="s">
        <v>182</v>
      </c>
      <c r="J189" s="67"/>
      <c r="K189" s="2"/>
      <c r="L189" s="2"/>
    </row>
    <row r="190" spans="1:12" x14ac:dyDescent="0.25">
      <c r="A190" s="43" t="s">
        <v>314</v>
      </c>
      <c r="B190" s="41" t="s">
        <v>332</v>
      </c>
      <c r="C190" s="73" t="s">
        <v>335</v>
      </c>
      <c r="D190" s="198">
        <v>0</v>
      </c>
      <c r="E190" s="198">
        <v>0</v>
      </c>
      <c r="F190" s="212">
        <v>0</v>
      </c>
      <c r="G190" s="213">
        <v>0</v>
      </c>
      <c r="H190" s="42">
        <v>11</v>
      </c>
      <c r="I190" s="60" t="s">
        <v>182</v>
      </c>
      <c r="J190" s="67"/>
      <c r="K190" s="2"/>
      <c r="L190" s="2"/>
    </row>
    <row r="191" spans="1:12" x14ac:dyDescent="0.25">
      <c r="A191" s="297" t="s">
        <v>185</v>
      </c>
      <c r="B191" s="297"/>
      <c r="C191" s="297"/>
      <c r="D191" s="222">
        <f>SUM(D180:D190)</f>
        <v>53586.200000000004</v>
      </c>
      <c r="E191" s="222">
        <f>SUM(E180:E190)</f>
        <v>58266.96</v>
      </c>
      <c r="F191" s="222">
        <f>SUM(F180:F190)</f>
        <v>43300</v>
      </c>
      <c r="G191" s="223">
        <f>SUM(G180:G190)</f>
        <v>42300</v>
      </c>
      <c r="H191" s="128"/>
      <c r="I191" s="128"/>
      <c r="J191" s="39"/>
      <c r="K191" s="39"/>
      <c r="L191" s="40"/>
    </row>
    <row r="192" spans="1:12" x14ac:dyDescent="0.25">
      <c r="A192" s="50"/>
      <c r="B192" s="50"/>
      <c r="C192" s="50"/>
      <c r="D192" s="203"/>
      <c r="E192" s="198"/>
      <c r="F192" s="232"/>
      <c r="G192" s="230"/>
      <c r="J192" s="39"/>
      <c r="K192" s="39"/>
      <c r="L192" s="40"/>
    </row>
    <row r="193" spans="1:12" x14ac:dyDescent="0.25">
      <c r="A193" s="41">
        <v>41</v>
      </c>
      <c r="B193" s="41" t="s">
        <v>484</v>
      </c>
      <c r="C193" s="52" t="s">
        <v>485</v>
      </c>
      <c r="D193" s="198">
        <v>105.9</v>
      </c>
      <c r="E193" s="198">
        <v>351.2</v>
      </c>
      <c r="F193" s="198">
        <v>0</v>
      </c>
      <c r="G193" s="198">
        <v>227</v>
      </c>
      <c r="H193" s="70">
        <v>12</v>
      </c>
      <c r="I193" s="62"/>
      <c r="J193" s="39"/>
      <c r="K193" s="39"/>
      <c r="L193" s="40"/>
    </row>
    <row r="194" spans="1:12" x14ac:dyDescent="0.25">
      <c r="A194" s="41">
        <v>41</v>
      </c>
      <c r="B194" s="41" t="s">
        <v>186</v>
      </c>
      <c r="C194" s="52" t="s">
        <v>187</v>
      </c>
      <c r="D194" s="198">
        <v>105.9</v>
      </c>
      <c r="E194" s="198">
        <v>351.2</v>
      </c>
      <c r="F194" s="198">
        <v>4000</v>
      </c>
      <c r="G194" s="198">
        <v>2773</v>
      </c>
      <c r="H194" s="70">
        <v>12</v>
      </c>
      <c r="I194" s="62"/>
      <c r="J194" s="39"/>
      <c r="K194" s="39"/>
      <c r="L194" s="40"/>
    </row>
    <row r="195" spans="1:12" x14ac:dyDescent="0.25">
      <c r="A195" s="297" t="s">
        <v>188</v>
      </c>
      <c r="B195" s="297"/>
      <c r="C195" s="297"/>
      <c r="D195" s="214">
        <v>105.9</v>
      </c>
      <c r="E195" s="214">
        <v>351.2</v>
      </c>
      <c r="F195" s="222">
        <f>SUM(F193:F194)</f>
        <v>4000</v>
      </c>
      <c r="G195" s="222">
        <f>SUM(G193:G194)</f>
        <v>3000</v>
      </c>
      <c r="H195" s="128"/>
      <c r="I195" s="128"/>
      <c r="J195" s="47"/>
      <c r="K195" s="39"/>
      <c r="L195" s="40"/>
    </row>
    <row r="196" spans="1:12" x14ac:dyDescent="0.25">
      <c r="D196" s="203"/>
      <c r="E196" s="203"/>
      <c r="F196" s="233"/>
      <c r="G196" s="230"/>
      <c r="J196" s="47"/>
      <c r="K196" s="39"/>
      <c r="L196" s="40"/>
    </row>
    <row r="197" spans="1:12" x14ac:dyDescent="0.25">
      <c r="A197" s="41" t="s">
        <v>347</v>
      </c>
      <c r="B197" s="41" t="s">
        <v>191</v>
      </c>
      <c r="C197" s="52" t="s">
        <v>20</v>
      </c>
      <c r="D197" s="176">
        <v>6598.2</v>
      </c>
      <c r="E197" s="176">
        <v>1853.76</v>
      </c>
      <c r="F197" s="213">
        <v>24000</v>
      </c>
      <c r="G197" s="213">
        <v>24000</v>
      </c>
      <c r="H197" s="42">
        <v>13</v>
      </c>
      <c r="I197" s="42" t="s">
        <v>192</v>
      </c>
      <c r="J197" s="47"/>
      <c r="K197" s="53"/>
      <c r="L197" s="49"/>
    </row>
    <row r="198" spans="1:12" x14ac:dyDescent="0.25">
      <c r="A198" s="41" t="s">
        <v>348</v>
      </c>
      <c r="B198" s="41" t="s">
        <v>191</v>
      </c>
      <c r="C198" s="52" t="s">
        <v>20</v>
      </c>
      <c r="D198" s="176">
        <v>1128.78</v>
      </c>
      <c r="E198" s="176">
        <v>327.12</v>
      </c>
      <c r="F198" s="213">
        <v>4000</v>
      </c>
      <c r="G198" s="213">
        <v>4000</v>
      </c>
      <c r="H198" s="42">
        <v>13</v>
      </c>
      <c r="I198" s="42" t="s">
        <v>192</v>
      </c>
      <c r="J198" s="47"/>
      <c r="K198" s="53"/>
      <c r="L198" s="49"/>
    </row>
    <row r="199" spans="1:12" x14ac:dyDescent="0.25">
      <c r="A199" s="43">
        <v>41</v>
      </c>
      <c r="B199" s="41" t="s">
        <v>191</v>
      </c>
      <c r="C199" s="52" t="s">
        <v>193</v>
      </c>
      <c r="D199" s="176">
        <v>6074.01</v>
      </c>
      <c r="E199" s="176">
        <v>7680</v>
      </c>
      <c r="F199" s="213">
        <v>7000</v>
      </c>
      <c r="G199" s="213">
        <v>5940</v>
      </c>
      <c r="H199" s="42">
        <v>13</v>
      </c>
      <c r="I199" s="42" t="s">
        <v>192</v>
      </c>
      <c r="J199" s="47"/>
      <c r="K199" s="53"/>
      <c r="L199" s="49"/>
    </row>
    <row r="200" spans="1:12" x14ac:dyDescent="0.25">
      <c r="A200" s="43">
        <v>41</v>
      </c>
      <c r="B200" s="44" t="s">
        <v>105</v>
      </c>
      <c r="C200" s="59" t="s">
        <v>194</v>
      </c>
      <c r="D200" s="198">
        <v>1550</v>
      </c>
      <c r="E200" s="198">
        <v>2000</v>
      </c>
      <c r="F200" s="213">
        <v>3000</v>
      </c>
      <c r="G200" s="213">
        <v>3000</v>
      </c>
      <c r="H200" s="42">
        <v>13</v>
      </c>
      <c r="I200" s="42" t="s">
        <v>190</v>
      </c>
      <c r="J200" s="299"/>
      <c r="K200" s="299"/>
      <c r="L200" s="299"/>
    </row>
    <row r="201" spans="1:12" x14ac:dyDescent="0.25">
      <c r="A201" s="43">
        <v>111</v>
      </c>
      <c r="B201" s="74" t="s">
        <v>431</v>
      </c>
      <c r="C201" s="52" t="s">
        <v>432</v>
      </c>
      <c r="D201" s="198">
        <v>0</v>
      </c>
      <c r="E201" s="198">
        <v>146.04</v>
      </c>
      <c r="F201" s="213">
        <v>0</v>
      </c>
      <c r="G201" s="213">
        <v>0</v>
      </c>
      <c r="H201" s="42">
        <v>13</v>
      </c>
      <c r="I201" s="42" t="s">
        <v>190</v>
      </c>
      <c r="J201" s="196"/>
      <c r="K201" s="196"/>
      <c r="L201" s="196"/>
    </row>
    <row r="202" spans="1:12" x14ac:dyDescent="0.25">
      <c r="A202" s="43">
        <v>111</v>
      </c>
      <c r="B202" s="74" t="s">
        <v>467</v>
      </c>
      <c r="C202" s="52" t="s">
        <v>389</v>
      </c>
      <c r="D202" s="198">
        <v>0</v>
      </c>
      <c r="E202" s="198">
        <v>147.6</v>
      </c>
      <c r="F202" s="213">
        <v>0</v>
      </c>
      <c r="G202" s="213">
        <v>500</v>
      </c>
      <c r="H202" s="42">
        <v>13</v>
      </c>
      <c r="I202" s="42" t="s">
        <v>190</v>
      </c>
      <c r="J202" s="266"/>
      <c r="K202" s="266"/>
      <c r="L202" s="266"/>
    </row>
    <row r="203" spans="1:12" x14ac:dyDescent="0.25">
      <c r="A203" s="43" t="s">
        <v>453</v>
      </c>
      <c r="B203" s="74" t="s">
        <v>467</v>
      </c>
      <c r="C203" s="52" t="s">
        <v>389</v>
      </c>
      <c r="D203" s="198">
        <v>0</v>
      </c>
      <c r="E203" s="198">
        <v>0</v>
      </c>
      <c r="F203" s="213">
        <v>0</v>
      </c>
      <c r="G203" s="213">
        <v>5464.8</v>
      </c>
      <c r="H203" s="42">
        <v>13</v>
      </c>
      <c r="I203" s="42" t="s">
        <v>190</v>
      </c>
      <c r="J203" s="263"/>
      <c r="K203" s="263"/>
      <c r="L203" s="263"/>
    </row>
    <row r="204" spans="1:12" x14ac:dyDescent="0.25">
      <c r="A204" s="43">
        <v>41</v>
      </c>
      <c r="B204" s="56" t="s">
        <v>195</v>
      </c>
      <c r="C204" s="45" t="s">
        <v>196</v>
      </c>
      <c r="D204" s="198">
        <v>1800</v>
      </c>
      <c r="E204" s="198">
        <v>2600</v>
      </c>
      <c r="F204" s="213">
        <v>3000</v>
      </c>
      <c r="G204" s="213">
        <v>3000</v>
      </c>
      <c r="H204" s="42">
        <v>13</v>
      </c>
      <c r="I204" s="42" t="s">
        <v>197</v>
      </c>
      <c r="J204" s="67"/>
      <c r="K204" s="2"/>
      <c r="L204" s="2"/>
    </row>
    <row r="205" spans="1:12" x14ac:dyDescent="0.25">
      <c r="A205" s="43">
        <v>41</v>
      </c>
      <c r="B205" s="74" t="s">
        <v>198</v>
      </c>
      <c r="C205" s="45" t="s">
        <v>199</v>
      </c>
      <c r="D205" s="198">
        <v>432.76</v>
      </c>
      <c r="E205" s="198">
        <v>2766.38</v>
      </c>
      <c r="F205" s="213">
        <v>3000</v>
      </c>
      <c r="G205" s="213">
        <v>7500</v>
      </c>
      <c r="H205" s="42">
        <v>13</v>
      </c>
      <c r="I205" s="42" t="s">
        <v>189</v>
      </c>
      <c r="J205" s="47"/>
      <c r="K205" s="53"/>
      <c r="L205" s="49"/>
    </row>
    <row r="206" spans="1:12" x14ac:dyDescent="0.25">
      <c r="A206" s="297" t="s">
        <v>200</v>
      </c>
      <c r="B206" s="297"/>
      <c r="C206" s="297"/>
      <c r="D206" s="214">
        <f>SUM(D197:D205)</f>
        <v>17583.749999999996</v>
      </c>
      <c r="E206" s="214">
        <f>SUM(E197:E205)</f>
        <v>17520.900000000001</v>
      </c>
      <c r="F206" s="222">
        <f>SUM(F197:F205)</f>
        <v>44000</v>
      </c>
      <c r="G206" s="222">
        <f>SUM(G197:G205)</f>
        <v>53404.800000000003</v>
      </c>
      <c r="H206" s="128"/>
      <c r="I206" s="128"/>
      <c r="J206" s="47"/>
      <c r="K206" s="48"/>
      <c r="L206" s="49"/>
    </row>
    <row r="207" spans="1:12" x14ac:dyDescent="0.25">
      <c r="A207" s="50"/>
      <c r="B207" s="50"/>
      <c r="C207" s="50"/>
      <c r="D207" s="224"/>
      <c r="E207" s="224"/>
      <c r="F207" s="233"/>
      <c r="G207" s="226"/>
      <c r="H207" s="2"/>
      <c r="I207" s="2"/>
      <c r="J207" s="47"/>
      <c r="K207" s="48"/>
      <c r="L207" s="49"/>
    </row>
    <row r="208" spans="1:12" x14ac:dyDescent="0.25">
      <c r="A208" s="68">
        <v>111</v>
      </c>
      <c r="B208" s="62" t="s">
        <v>201</v>
      </c>
      <c r="C208" s="62" t="s">
        <v>13</v>
      </c>
      <c r="D208" s="205">
        <v>229.94</v>
      </c>
      <c r="E208" s="205">
        <v>249.47</v>
      </c>
      <c r="F208" s="206">
        <v>200</v>
      </c>
      <c r="G208" s="175">
        <v>200</v>
      </c>
      <c r="H208" s="70">
        <v>14</v>
      </c>
      <c r="I208" s="70"/>
      <c r="J208" s="75"/>
      <c r="K208" s="48"/>
      <c r="L208" s="49"/>
    </row>
    <row r="209" spans="1:12" x14ac:dyDescent="0.25">
      <c r="A209" s="68">
        <v>111</v>
      </c>
      <c r="B209" s="62" t="s">
        <v>486</v>
      </c>
      <c r="C209" s="62" t="s">
        <v>487</v>
      </c>
      <c r="D209" s="205">
        <v>0</v>
      </c>
      <c r="E209" s="205">
        <v>0</v>
      </c>
      <c r="F209" s="206">
        <v>0</v>
      </c>
      <c r="G209" s="175">
        <v>4584</v>
      </c>
      <c r="H209" s="70">
        <v>14</v>
      </c>
      <c r="I209" s="70"/>
      <c r="J209" s="75"/>
      <c r="K209" s="48"/>
      <c r="L209" s="49"/>
    </row>
    <row r="210" spans="1:12" x14ac:dyDescent="0.25">
      <c r="A210" s="68">
        <v>111</v>
      </c>
      <c r="B210" s="62" t="s">
        <v>258</v>
      </c>
      <c r="C210" s="62" t="s">
        <v>344</v>
      </c>
      <c r="D210" s="205">
        <v>1545.58</v>
      </c>
      <c r="E210" s="205">
        <v>3369.52</v>
      </c>
      <c r="F210" s="198">
        <v>0</v>
      </c>
      <c r="G210" s="198">
        <v>1439</v>
      </c>
      <c r="H210" s="70">
        <v>14</v>
      </c>
      <c r="I210" s="70"/>
      <c r="J210" s="75"/>
      <c r="K210" s="48"/>
      <c r="L210" s="49"/>
    </row>
    <row r="211" spans="1:12" x14ac:dyDescent="0.25">
      <c r="A211" s="68" t="s">
        <v>355</v>
      </c>
      <c r="B211" s="62" t="s">
        <v>488</v>
      </c>
      <c r="C211" s="62" t="s">
        <v>489</v>
      </c>
      <c r="D211" s="205">
        <v>0</v>
      </c>
      <c r="E211" s="205">
        <v>0</v>
      </c>
      <c r="F211" s="198">
        <v>0</v>
      </c>
      <c r="G211" s="198">
        <v>9408.23</v>
      </c>
      <c r="H211" s="70">
        <v>14</v>
      </c>
      <c r="I211" s="70"/>
      <c r="J211" s="75"/>
      <c r="K211" s="48"/>
      <c r="L211" s="49"/>
    </row>
    <row r="212" spans="1:12" x14ac:dyDescent="0.25">
      <c r="A212" s="68" t="s">
        <v>356</v>
      </c>
      <c r="B212" s="62" t="s">
        <v>488</v>
      </c>
      <c r="C212" s="62" t="s">
        <v>489</v>
      </c>
      <c r="D212" s="198">
        <v>0</v>
      </c>
      <c r="E212" s="198">
        <f>-E2194</f>
        <v>0</v>
      </c>
      <c r="F212" s="198">
        <v>0</v>
      </c>
      <c r="G212" s="198">
        <v>1106.8499999999999</v>
      </c>
      <c r="H212" s="70">
        <v>14</v>
      </c>
      <c r="I212" s="70"/>
      <c r="J212" s="75"/>
      <c r="K212" s="48"/>
      <c r="L212" s="49"/>
    </row>
    <row r="213" spans="1:12" x14ac:dyDescent="0.25">
      <c r="A213" s="68" t="s">
        <v>392</v>
      </c>
      <c r="B213" s="74" t="s">
        <v>433</v>
      </c>
      <c r="C213" s="62" t="s">
        <v>250</v>
      </c>
      <c r="D213" s="198">
        <v>0</v>
      </c>
      <c r="E213" s="198">
        <v>855.58</v>
      </c>
      <c r="F213" s="198">
        <v>0</v>
      </c>
      <c r="G213" s="198">
        <v>0</v>
      </c>
      <c r="H213" s="70">
        <v>14</v>
      </c>
      <c r="I213" s="70"/>
      <c r="J213" s="75"/>
      <c r="K213" s="48"/>
      <c r="L213" s="49"/>
    </row>
    <row r="214" spans="1:12" x14ac:dyDescent="0.25">
      <c r="A214" s="68" t="s">
        <v>393</v>
      </c>
      <c r="B214" s="74" t="s">
        <v>433</v>
      </c>
      <c r="C214" s="62" t="s">
        <v>250</v>
      </c>
      <c r="D214" s="198">
        <v>0</v>
      </c>
      <c r="E214" s="198">
        <v>150.97999999999999</v>
      </c>
      <c r="F214" s="198">
        <v>0</v>
      </c>
      <c r="G214" s="198">
        <v>0</v>
      </c>
      <c r="H214" s="70">
        <v>14</v>
      </c>
      <c r="I214" s="70"/>
      <c r="J214" s="75"/>
      <c r="K214" s="48"/>
      <c r="L214" s="49"/>
    </row>
    <row r="215" spans="1:12" x14ac:dyDescent="0.25">
      <c r="A215" s="43">
        <v>41</v>
      </c>
      <c r="B215" s="44" t="s">
        <v>202</v>
      </c>
      <c r="C215" s="45" t="s">
        <v>203</v>
      </c>
      <c r="D215" s="205">
        <v>2446.12</v>
      </c>
      <c r="E215" s="205">
        <v>2770.81</v>
      </c>
      <c r="F215" s="175">
        <v>3900</v>
      </c>
      <c r="G215" s="175">
        <v>3900</v>
      </c>
      <c r="H215" s="70">
        <v>14</v>
      </c>
      <c r="I215" s="70"/>
      <c r="J215" s="75"/>
      <c r="K215" s="48"/>
      <c r="L215" s="49"/>
    </row>
    <row r="216" spans="1:12" x14ac:dyDescent="0.25">
      <c r="A216" s="43">
        <v>41</v>
      </c>
      <c r="B216" s="56" t="s">
        <v>204</v>
      </c>
      <c r="C216" s="45" t="s">
        <v>205</v>
      </c>
      <c r="D216" s="205">
        <v>128020.5</v>
      </c>
      <c r="E216" s="205">
        <v>147011.29</v>
      </c>
      <c r="F216" s="175">
        <v>195000</v>
      </c>
      <c r="G216" s="234">
        <v>195000</v>
      </c>
      <c r="H216" s="42">
        <v>14</v>
      </c>
      <c r="I216" s="62"/>
      <c r="J216" s="47"/>
      <c r="K216" s="48"/>
      <c r="L216" s="49"/>
    </row>
    <row r="217" spans="1:12" x14ac:dyDescent="0.25">
      <c r="A217" s="43">
        <v>41</v>
      </c>
      <c r="B217" s="44" t="s">
        <v>206</v>
      </c>
      <c r="C217" s="45" t="s">
        <v>207</v>
      </c>
      <c r="D217" s="205">
        <v>45913.9</v>
      </c>
      <c r="E217" s="205">
        <v>53809.85</v>
      </c>
      <c r="F217" s="234">
        <v>69600</v>
      </c>
      <c r="G217" s="234">
        <v>69600</v>
      </c>
      <c r="H217" s="42">
        <v>14</v>
      </c>
      <c r="I217" s="62"/>
      <c r="J217" s="47"/>
      <c r="K217" s="48"/>
      <c r="L217" s="49"/>
    </row>
    <row r="218" spans="1:12" x14ac:dyDescent="0.25">
      <c r="A218" s="43">
        <v>41</v>
      </c>
      <c r="B218" s="44" t="s">
        <v>208</v>
      </c>
      <c r="C218" s="45" t="s">
        <v>209</v>
      </c>
      <c r="D218" s="198">
        <v>31.97</v>
      </c>
      <c r="E218" s="198">
        <v>25.59</v>
      </c>
      <c r="F218" s="234">
        <v>200</v>
      </c>
      <c r="G218" s="212">
        <v>200</v>
      </c>
      <c r="H218" s="42">
        <v>14</v>
      </c>
      <c r="I218" s="62"/>
      <c r="J218" s="47"/>
      <c r="K218" s="48"/>
      <c r="L218" s="49"/>
    </row>
    <row r="219" spans="1:12" x14ac:dyDescent="0.25">
      <c r="A219" s="43">
        <v>41</v>
      </c>
      <c r="B219" s="44" t="s">
        <v>210</v>
      </c>
      <c r="C219" s="45" t="s">
        <v>211</v>
      </c>
      <c r="D219" s="198">
        <v>15676.45</v>
      </c>
      <c r="E219" s="198">
        <v>16612</v>
      </c>
      <c r="F219" s="212">
        <v>17000</v>
      </c>
      <c r="G219" s="212">
        <v>17000</v>
      </c>
      <c r="H219" s="42">
        <v>14</v>
      </c>
      <c r="I219" s="62"/>
      <c r="J219" s="47"/>
      <c r="K219" s="48"/>
      <c r="L219" s="49"/>
    </row>
    <row r="220" spans="1:12" x14ac:dyDescent="0.25">
      <c r="A220" s="43">
        <v>41</v>
      </c>
      <c r="B220" s="44" t="s">
        <v>212</v>
      </c>
      <c r="C220" s="45" t="s">
        <v>336</v>
      </c>
      <c r="D220" s="198">
        <v>970.71</v>
      </c>
      <c r="E220" s="198">
        <v>1166.48</v>
      </c>
      <c r="F220" s="212">
        <v>1200</v>
      </c>
      <c r="G220" s="212">
        <v>1200</v>
      </c>
      <c r="H220" s="42">
        <v>14</v>
      </c>
      <c r="I220" s="62"/>
      <c r="J220" s="47"/>
      <c r="K220" s="48"/>
      <c r="L220" s="49"/>
    </row>
    <row r="221" spans="1:12" x14ac:dyDescent="0.25">
      <c r="A221" s="43">
        <v>41</v>
      </c>
      <c r="B221" s="44" t="s">
        <v>337</v>
      </c>
      <c r="C221" s="45" t="s">
        <v>338</v>
      </c>
      <c r="D221" s="198">
        <v>611.88</v>
      </c>
      <c r="E221" s="198">
        <v>792.43</v>
      </c>
      <c r="F221" s="212">
        <v>800</v>
      </c>
      <c r="G221" s="212">
        <v>800</v>
      </c>
      <c r="H221" s="42">
        <v>14</v>
      </c>
      <c r="I221" s="62"/>
      <c r="J221" s="47"/>
      <c r="K221" s="48"/>
      <c r="L221" s="49"/>
    </row>
    <row r="222" spans="1:12" x14ac:dyDescent="0.25">
      <c r="A222" s="43">
        <v>41</v>
      </c>
      <c r="B222" s="44" t="s">
        <v>212</v>
      </c>
      <c r="C222" s="45" t="s">
        <v>339</v>
      </c>
      <c r="D222" s="198">
        <v>1467.91</v>
      </c>
      <c r="E222" s="198">
        <v>1594.78</v>
      </c>
      <c r="F222" s="212">
        <v>1600</v>
      </c>
      <c r="G222" s="212">
        <v>1600</v>
      </c>
      <c r="H222" s="42">
        <v>14</v>
      </c>
      <c r="I222" s="62"/>
      <c r="J222" s="47"/>
      <c r="K222" s="48"/>
      <c r="L222" s="49"/>
    </row>
    <row r="223" spans="1:12" x14ac:dyDescent="0.25">
      <c r="A223" s="43">
        <v>41</v>
      </c>
      <c r="B223" s="44" t="s">
        <v>213</v>
      </c>
      <c r="C223" s="45" t="s">
        <v>214</v>
      </c>
      <c r="D223" s="198">
        <v>8714.01</v>
      </c>
      <c r="E223" s="198">
        <v>5620.77</v>
      </c>
      <c r="F223" s="212">
        <v>5000</v>
      </c>
      <c r="G223" s="212">
        <v>5000</v>
      </c>
      <c r="H223" s="46">
        <v>14</v>
      </c>
      <c r="I223" s="62"/>
      <c r="J223" s="47"/>
      <c r="K223" s="48"/>
      <c r="L223" s="40"/>
    </row>
    <row r="224" spans="1:12" x14ac:dyDescent="0.25">
      <c r="A224" s="43">
        <v>41</v>
      </c>
      <c r="B224" s="44" t="s">
        <v>215</v>
      </c>
      <c r="C224" s="45" t="s">
        <v>216</v>
      </c>
      <c r="D224" s="198">
        <v>9783.41</v>
      </c>
      <c r="E224" s="198">
        <v>8217.66</v>
      </c>
      <c r="F224" s="212">
        <v>10000</v>
      </c>
      <c r="G224" s="212">
        <v>8560</v>
      </c>
      <c r="H224" s="46">
        <v>14</v>
      </c>
      <c r="I224" s="62"/>
      <c r="J224" s="47"/>
      <c r="K224" s="48"/>
      <c r="L224" s="49"/>
    </row>
    <row r="225" spans="1:12" x14ac:dyDescent="0.25">
      <c r="A225" s="43">
        <v>41</v>
      </c>
      <c r="B225" s="44" t="s">
        <v>490</v>
      </c>
      <c r="C225" s="45" t="s">
        <v>491</v>
      </c>
      <c r="D225" s="198">
        <v>0</v>
      </c>
      <c r="E225" s="198">
        <v>0</v>
      </c>
      <c r="F225" s="212">
        <v>0</v>
      </c>
      <c r="G225" s="212">
        <v>2440</v>
      </c>
      <c r="H225" s="46">
        <v>14</v>
      </c>
      <c r="I225" s="62"/>
      <c r="J225" s="47"/>
      <c r="K225" s="48"/>
      <c r="L225" s="49"/>
    </row>
    <row r="226" spans="1:12" x14ac:dyDescent="0.25">
      <c r="A226" s="43">
        <v>41</v>
      </c>
      <c r="B226" s="44" t="s">
        <v>217</v>
      </c>
      <c r="C226" s="45" t="s">
        <v>218</v>
      </c>
      <c r="D226" s="198">
        <v>521.17999999999995</v>
      </c>
      <c r="E226" s="198">
        <v>828.86</v>
      </c>
      <c r="F226" s="212">
        <v>1000</v>
      </c>
      <c r="G226" s="212">
        <v>1000</v>
      </c>
      <c r="H226" s="46">
        <v>14</v>
      </c>
      <c r="I226" s="62"/>
      <c r="J226" s="47"/>
      <c r="K226" s="48"/>
      <c r="L226" s="49"/>
    </row>
    <row r="227" spans="1:12" x14ac:dyDescent="0.25">
      <c r="A227" s="43">
        <v>41</v>
      </c>
      <c r="B227" s="44" t="s">
        <v>219</v>
      </c>
      <c r="C227" s="52" t="s">
        <v>220</v>
      </c>
      <c r="D227" s="198">
        <v>2656.44</v>
      </c>
      <c r="E227" s="198">
        <v>3749.15</v>
      </c>
      <c r="F227" s="212">
        <v>2500</v>
      </c>
      <c r="G227" s="212">
        <v>2500</v>
      </c>
      <c r="H227" s="46">
        <v>14</v>
      </c>
      <c r="I227" s="62"/>
      <c r="J227" s="47"/>
      <c r="K227" s="48"/>
      <c r="L227" s="49"/>
    </row>
    <row r="228" spans="1:12" x14ac:dyDescent="0.25">
      <c r="A228" s="43">
        <v>41</v>
      </c>
      <c r="B228" s="44" t="s">
        <v>221</v>
      </c>
      <c r="C228" s="45" t="s">
        <v>222</v>
      </c>
      <c r="D228" s="198">
        <v>5302.08</v>
      </c>
      <c r="E228" s="198">
        <v>4296.62</v>
      </c>
      <c r="F228" s="212">
        <v>5000</v>
      </c>
      <c r="G228" s="212">
        <v>5000</v>
      </c>
      <c r="H228" s="46">
        <v>14</v>
      </c>
      <c r="I228" s="62"/>
      <c r="J228" s="47"/>
      <c r="K228" s="48"/>
      <c r="L228" s="49"/>
    </row>
    <row r="229" spans="1:12" x14ac:dyDescent="0.25">
      <c r="A229" s="43">
        <v>41</v>
      </c>
      <c r="B229" s="44" t="s">
        <v>223</v>
      </c>
      <c r="C229" s="45" t="s">
        <v>224</v>
      </c>
      <c r="D229" s="198">
        <v>4690.3500000000004</v>
      </c>
      <c r="E229" s="198">
        <v>3221.41</v>
      </c>
      <c r="F229" s="212">
        <v>5000</v>
      </c>
      <c r="G229" s="212">
        <v>5000</v>
      </c>
      <c r="H229" s="46">
        <v>14</v>
      </c>
      <c r="I229" s="62"/>
      <c r="J229" s="47"/>
      <c r="K229" s="48"/>
      <c r="L229" s="49"/>
    </row>
    <row r="230" spans="1:12" x14ac:dyDescent="0.25">
      <c r="A230" s="43">
        <v>41</v>
      </c>
      <c r="B230" s="44" t="s">
        <v>225</v>
      </c>
      <c r="C230" s="45" t="s">
        <v>226</v>
      </c>
      <c r="D230" s="198">
        <v>4051.54</v>
      </c>
      <c r="E230" s="198">
        <v>2045.07</v>
      </c>
      <c r="F230" s="212">
        <v>2000</v>
      </c>
      <c r="G230" s="212">
        <v>2000</v>
      </c>
      <c r="H230" s="46">
        <v>14</v>
      </c>
      <c r="I230" s="62"/>
      <c r="J230" s="47"/>
      <c r="K230" s="48"/>
      <c r="L230" s="40"/>
    </row>
    <row r="231" spans="1:12" x14ac:dyDescent="0.25">
      <c r="A231" s="43">
        <v>41</v>
      </c>
      <c r="B231" s="44" t="s">
        <v>227</v>
      </c>
      <c r="C231" s="45" t="s">
        <v>228</v>
      </c>
      <c r="D231" s="198">
        <v>1474.56</v>
      </c>
      <c r="E231" s="198">
        <v>0</v>
      </c>
      <c r="F231" s="212">
        <v>1000</v>
      </c>
      <c r="G231" s="212">
        <v>1000</v>
      </c>
      <c r="H231" s="46">
        <v>14</v>
      </c>
      <c r="I231" s="62"/>
      <c r="J231" s="47"/>
      <c r="K231" s="48"/>
      <c r="L231" s="40"/>
    </row>
    <row r="232" spans="1:12" x14ac:dyDescent="0.25">
      <c r="A232" s="43">
        <v>41</v>
      </c>
      <c r="B232" s="44" t="s">
        <v>229</v>
      </c>
      <c r="C232" s="45" t="s">
        <v>230</v>
      </c>
      <c r="D232" s="198">
        <v>107.7</v>
      </c>
      <c r="E232" s="198">
        <v>78.900000000000006</v>
      </c>
      <c r="F232" s="212">
        <v>200</v>
      </c>
      <c r="G232" s="212">
        <v>200</v>
      </c>
      <c r="H232" s="46">
        <v>14</v>
      </c>
      <c r="I232" s="62"/>
      <c r="J232" s="47"/>
      <c r="K232" s="48"/>
      <c r="L232" s="49"/>
    </row>
    <row r="233" spans="1:12" x14ac:dyDescent="0.25">
      <c r="A233" s="43">
        <v>41</v>
      </c>
      <c r="B233" s="44" t="s">
        <v>231</v>
      </c>
      <c r="C233" s="45" t="s">
        <v>232</v>
      </c>
      <c r="D233" s="198">
        <v>1038.1600000000001</v>
      </c>
      <c r="E233" s="198">
        <v>348.13</v>
      </c>
      <c r="F233" s="212">
        <v>1000</v>
      </c>
      <c r="G233" s="212">
        <v>500</v>
      </c>
      <c r="H233" s="46">
        <v>14</v>
      </c>
      <c r="I233" s="62"/>
      <c r="J233" s="47"/>
      <c r="K233" s="48"/>
      <c r="L233" s="49"/>
    </row>
    <row r="234" spans="1:12" x14ac:dyDescent="0.25">
      <c r="A234" s="43">
        <v>41</v>
      </c>
      <c r="B234" s="44" t="s">
        <v>233</v>
      </c>
      <c r="C234" s="52" t="s">
        <v>234</v>
      </c>
      <c r="D234" s="198">
        <v>4486.2</v>
      </c>
      <c r="E234" s="198">
        <v>1499.08</v>
      </c>
      <c r="F234" s="212">
        <v>2500</v>
      </c>
      <c r="G234" s="212">
        <v>2500</v>
      </c>
      <c r="H234" s="46">
        <v>14</v>
      </c>
      <c r="I234" s="62"/>
      <c r="J234" s="47"/>
      <c r="K234" s="48"/>
      <c r="L234" s="49"/>
    </row>
    <row r="235" spans="1:12" x14ac:dyDescent="0.25">
      <c r="A235" s="43">
        <v>41</v>
      </c>
      <c r="B235" s="44" t="s">
        <v>235</v>
      </c>
      <c r="C235" s="45" t="s">
        <v>236</v>
      </c>
      <c r="D235" s="198">
        <v>0</v>
      </c>
      <c r="E235" s="198">
        <v>37.03</v>
      </c>
      <c r="F235" s="212">
        <v>200</v>
      </c>
      <c r="G235" s="212">
        <v>200</v>
      </c>
      <c r="H235" s="46">
        <v>14</v>
      </c>
      <c r="I235" s="62"/>
      <c r="J235" s="47"/>
      <c r="K235" s="48"/>
      <c r="L235" s="49"/>
    </row>
    <row r="236" spans="1:12" x14ac:dyDescent="0.25">
      <c r="A236" s="43">
        <v>41</v>
      </c>
      <c r="B236" s="44" t="s">
        <v>237</v>
      </c>
      <c r="C236" s="45" t="s">
        <v>238</v>
      </c>
      <c r="D236" s="198">
        <v>1714.28</v>
      </c>
      <c r="E236" s="198">
        <v>34903.89</v>
      </c>
      <c r="F236" s="212">
        <v>11600</v>
      </c>
      <c r="G236" s="212">
        <v>11600</v>
      </c>
      <c r="H236" s="46">
        <v>14</v>
      </c>
      <c r="I236" s="62"/>
      <c r="J236" s="47"/>
      <c r="K236" s="48"/>
      <c r="L236" s="49"/>
    </row>
    <row r="237" spans="1:12" x14ac:dyDescent="0.25">
      <c r="A237" s="43">
        <v>41</v>
      </c>
      <c r="B237" s="44" t="s">
        <v>492</v>
      </c>
      <c r="C237" s="45" t="s">
        <v>493</v>
      </c>
      <c r="D237" s="198">
        <v>0</v>
      </c>
      <c r="E237" s="198">
        <v>0</v>
      </c>
      <c r="F237" s="212">
        <v>0</v>
      </c>
      <c r="G237" s="212">
        <v>500</v>
      </c>
      <c r="H237" s="46">
        <v>14</v>
      </c>
      <c r="I237" s="62"/>
      <c r="J237" s="47"/>
      <c r="K237" s="48"/>
      <c r="L237" s="49"/>
    </row>
    <row r="238" spans="1:12" x14ac:dyDescent="0.25">
      <c r="A238" s="43">
        <v>41</v>
      </c>
      <c r="B238" s="74" t="s">
        <v>292</v>
      </c>
      <c r="C238" s="45" t="s">
        <v>239</v>
      </c>
      <c r="D238" s="198">
        <v>259.33999999999997</v>
      </c>
      <c r="E238" s="198">
        <v>100.03</v>
      </c>
      <c r="F238" s="212">
        <v>1000</v>
      </c>
      <c r="G238" s="212">
        <v>1000</v>
      </c>
      <c r="H238" s="46">
        <v>14</v>
      </c>
      <c r="I238" s="62"/>
      <c r="J238" s="47"/>
      <c r="K238" s="48"/>
      <c r="L238" s="76"/>
    </row>
    <row r="239" spans="1:12" x14ac:dyDescent="0.25">
      <c r="A239" s="43">
        <v>41</v>
      </c>
      <c r="B239" s="74" t="s">
        <v>291</v>
      </c>
      <c r="C239" s="52" t="s">
        <v>293</v>
      </c>
      <c r="D239" s="198">
        <v>1509.58</v>
      </c>
      <c r="E239" s="198">
        <v>1273.1199999999999</v>
      </c>
      <c r="F239" s="212">
        <v>1500</v>
      </c>
      <c r="G239" s="212">
        <v>1500</v>
      </c>
      <c r="H239" s="46">
        <v>14</v>
      </c>
      <c r="I239" s="62"/>
      <c r="J239" s="47"/>
      <c r="K239" s="48"/>
      <c r="L239" s="76"/>
    </row>
    <row r="240" spans="1:12" x14ac:dyDescent="0.25">
      <c r="A240" s="43">
        <v>41</v>
      </c>
      <c r="B240" s="44" t="s">
        <v>240</v>
      </c>
      <c r="C240" s="45" t="s">
        <v>241</v>
      </c>
      <c r="D240" s="198">
        <v>8999.19</v>
      </c>
      <c r="E240" s="198">
        <v>10733.31</v>
      </c>
      <c r="F240" s="212">
        <v>12000</v>
      </c>
      <c r="G240" s="212">
        <v>12000</v>
      </c>
      <c r="H240" s="46">
        <v>14</v>
      </c>
      <c r="I240" s="62"/>
      <c r="J240" s="47"/>
      <c r="K240" s="48"/>
      <c r="L240" s="49"/>
    </row>
    <row r="241" spans="1:12" x14ac:dyDescent="0.25">
      <c r="A241" s="43">
        <v>41</v>
      </c>
      <c r="B241" s="44" t="s">
        <v>242</v>
      </c>
      <c r="C241" s="45" t="s">
        <v>243</v>
      </c>
      <c r="D241" s="198">
        <v>21930.639999999999</v>
      </c>
      <c r="E241" s="198">
        <v>35612</v>
      </c>
      <c r="F241" s="212">
        <v>30000</v>
      </c>
      <c r="G241" s="212">
        <v>30000</v>
      </c>
      <c r="H241" s="46">
        <v>14</v>
      </c>
      <c r="I241" s="62"/>
      <c r="J241" s="47"/>
      <c r="K241" s="48"/>
      <c r="L241" s="49"/>
    </row>
    <row r="242" spans="1:12" x14ac:dyDescent="0.25">
      <c r="A242" s="43">
        <v>41</v>
      </c>
      <c r="B242" s="44" t="s">
        <v>244</v>
      </c>
      <c r="C242" s="45" t="s">
        <v>245</v>
      </c>
      <c r="D242" s="198">
        <v>6429.08</v>
      </c>
      <c r="E242" s="198">
        <v>7242.62</v>
      </c>
      <c r="F242" s="212">
        <v>12000</v>
      </c>
      <c r="G242" s="212">
        <v>12000</v>
      </c>
      <c r="H242" s="46">
        <v>14</v>
      </c>
      <c r="I242" s="62"/>
      <c r="J242" s="47"/>
      <c r="K242" s="47"/>
      <c r="L242" s="49"/>
    </row>
    <row r="243" spans="1:12" x14ac:dyDescent="0.25">
      <c r="A243" s="43">
        <v>41</v>
      </c>
      <c r="B243" s="44" t="s">
        <v>246</v>
      </c>
      <c r="C243" s="77" t="s">
        <v>247</v>
      </c>
      <c r="D243" s="198">
        <v>4701.17</v>
      </c>
      <c r="E243" s="198">
        <v>4000.6</v>
      </c>
      <c r="F243" s="212">
        <v>6000</v>
      </c>
      <c r="G243" s="212">
        <v>6000</v>
      </c>
      <c r="H243" s="46">
        <v>14</v>
      </c>
      <c r="I243" s="62"/>
      <c r="J243" s="47"/>
      <c r="K243" s="53"/>
      <c r="L243" s="49"/>
    </row>
    <row r="244" spans="1:12" x14ac:dyDescent="0.25">
      <c r="A244" s="43">
        <v>41</v>
      </c>
      <c r="B244" s="44" t="s">
        <v>248</v>
      </c>
      <c r="C244" s="45" t="s">
        <v>249</v>
      </c>
      <c r="D244" s="198">
        <v>1845.44</v>
      </c>
      <c r="E244" s="198">
        <v>2034.97</v>
      </c>
      <c r="F244" s="212">
        <v>3000</v>
      </c>
      <c r="G244" s="212">
        <v>3000</v>
      </c>
      <c r="H244" s="46">
        <v>14</v>
      </c>
      <c r="I244" s="62"/>
      <c r="J244" s="47"/>
      <c r="K244" s="48"/>
      <c r="L244" s="49"/>
    </row>
    <row r="245" spans="1:12" x14ac:dyDescent="0.25">
      <c r="A245" s="43">
        <v>41</v>
      </c>
      <c r="B245" s="44" t="s">
        <v>201</v>
      </c>
      <c r="C245" s="45" t="s">
        <v>250</v>
      </c>
      <c r="D245" s="198">
        <v>13156.62</v>
      </c>
      <c r="E245" s="198">
        <v>16781.310000000001</v>
      </c>
      <c r="F245" s="212">
        <v>5000</v>
      </c>
      <c r="G245" s="212">
        <v>15000</v>
      </c>
      <c r="H245" s="46">
        <v>14</v>
      </c>
      <c r="I245" s="62"/>
      <c r="J245" s="47"/>
      <c r="K245" s="48"/>
      <c r="L245" s="49"/>
    </row>
    <row r="246" spans="1:12" x14ac:dyDescent="0.25">
      <c r="A246" s="43">
        <v>41</v>
      </c>
      <c r="B246" s="44" t="s">
        <v>468</v>
      </c>
      <c r="C246" s="45" t="s">
        <v>469</v>
      </c>
      <c r="D246" s="198">
        <v>0</v>
      </c>
      <c r="E246" s="198">
        <v>500</v>
      </c>
      <c r="F246" s="212">
        <v>0</v>
      </c>
      <c r="G246" s="212">
        <v>0</v>
      </c>
      <c r="H246" s="46">
        <v>14</v>
      </c>
      <c r="I246" s="62"/>
      <c r="J246" s="47"/>
      <c r="K246" s="48"/>
      <c r="L246" s="49"/>
    </row>
    <row r="247" spans="1:12" x14ac:dyDescent="0.25">
      <c r="A247" s="43">
        <v>41</v>
      </c>
      <c r="B247" s="44" t="s">
        <v>251</v>
      </c>
      <c r="C247" s="45" t="s">
        <v>252</v>
      </c>
      <c r="D247" s="198">
        <v>46.74</v>
      </c>
      <c r="E247" s="198">
        <v>318.25</v>
      </c>
      <c r="F247" s="212">
        <v>500</v>
      </c>
      <c r="G247" s="212">
        <v>500</v>
      </c>
      <c r="H247" s="46">
        <v>14</v>
      </c>
      <c r="I247" s="62"/>
      <c r="J247" s="47"/>
      <c r="K247" s="48"/>
      <c r="L247" s="49"/>
    </row>
    <row r="248" spans="1:12" x14ac:dyDescent="0.25">
      <c r="A248" s="43">
        <v>41</v>
      </c>
      <c r="B248" s="44" t="s">
        <v>206</v>
      </c>
      <c r="C248" s="45" t="s">
        <v>253</v>
      </c>
      <c r="D248" s="198">
        <v>3166.44</v>
      </c>
      <c r="E248" s="198">
        <v>2927.22</v>
      </c>
      <c r="F248" s="212">
        <v>1630</v>
      </c>
      <c r="G248" s="212">
        <v>1630</v>
      </c>
      <c r="H248" s="46">
        <v>14</v>
      </c>
      <c r="I248" s="62"/>
      <c r="J248" s="47"/>
      <c r="K248" s="48"/>
      <c r="L248" s="49"/>
    </row>
    <row r="249" spans="1:12" x14ac:dyDescent="0.25">
      <c r="A249" s="43">
        <v>41</v>
      </c>
      <c r="B249" s="43" t="s">
        <v>254</v>
      </c>
      <c r="C249" s="45" t="s">
        <v>255</v>
      </c>
      <c r="D249" s="198">
        <v>363</v>
      </c>
      <c r="E249" s="198">
        <v>129.5</v>
      </c>
      <c r="F249" s="212">
        <v>400</v>
      </c>
      <c r="G249" s="212">
        <v>400</v>
      </c>
      <c r="H249" s="46">
        <v>14</v>
      </c>
      <c r="I249" s="62"/>
      <c r="J249" s="47"/>
      <c r="K249" s="48"/>
      <c r="L249" s="49"/>
    </row>
    <row r="250" spans="1:12" x14ac:dyDescent="0.25">
      <c r="A250" s="43">
        <v>41</v>
      </c>
      <c r="B250" s="41" t="s">
        <v>494</v>
      </c>
      <c r="C250" s="52" t="s">
        <v>489</v>
      </c>
      <c r="D250" s="198">
        <v>0</v>
      </c>
      <c r="E250" s="198">
        <v>0</v>
      </c>
      <c r="F250" s="212">
        <v>0</v>
      </c>
      <c r="G250" s="212">
        <v>553.41999999999996</v>
      </c>
      <c r="H250" s="46">
        <v>14</v>
      </c>
      <c r="I250" s="62"/>
      <c r="J250" s="47"/>
      <c r="K250" s="48"/>
      <c r="L250" s="49"/>
    </row>
    <row r="251" spans="1:12" x14ac:dyDescent="0.25">
      <c r="A251" s="43">
        <v>41</v>
      </c>
      <c r="B251" s="41" t="s">
        <v>495</v>
      </c>
      <c r="C251" s="52" t="s">
        <v>496</v>
      </c>
      <c r="D251" s="198">
        <v>0</v>
      </c>
      <c r="E251" s="198">
        <v>0</v>
      </c>
      <c r="F251" s="212">
        <v>0</v>
      </c>
      <c r="G251" s="212">
        <v>650</v>
      </c>
      <c r="H251" s="46">
        <v>14</v>
      </c>
      <c r="I251" s="62"/>
      <c r="J251" s="47"/>
      <c r="K251" s="48"/>
      <c r="L251" s="49"/>
    </row>
    <row r="252" spans="1:12" x14ac:dyDescent="0.25">
      <c r="A252" s="43">
        <v>41</v>
      </c>
      <c r="B252" s="43" t="s">
        <v>256</v>
      </c>
      <c r="C252" s="45" t="s">
        <v>257</v>
      </c>
      <c r="D252" s="198">
        <v>1772.39</v>
      </c>
      <c r="E252" s="198">
        <v>1725.59</v>
      </c>
      <c r="F252" s="212">
        <v>1700</v>
      </c>
      <c r="G252" s="213">
        <v>1700</v>
      </c>
      <c r="H252" s="46">
        <v>14</v>
      </c>
      <c r="I252" s="62"/>
      <c r="J252" s="47"/>
      <c r="K252" s="48"/>
      <c r="L252" s="49"/>
    </row>
    <row r="253" spans="1:12" x14ac:dyDescent="0.25">
      <c r="A253" s="43">
        <v>41</v>
      </c>
      <c r="B253" s="44" t="s">
        <v>259</v>
      </c>
      <c r="C253" s="45" t="s">
        <v>260</v>
      </c>
      <c r="D253" s="198">
        <v>52.78</v>
      </c>
      <c r="E253" s="198">
        <v>52.68</v>
      </c>
      <c r="F253" s="175">
        <v>70</v>
      </c>
      <c r="G253" s="213">
        <v>70</v>
      </c>
      <c r="H253" s="42">
        <v>14</v>
      </c>
      <c r="I253" s="62"/>
      <c r="J253" s="27"/>
      <c r="K253" s="28"/>
      <c r="L253" s="14"/>
    </row>
    <row r="254" spans="1:12" x14ac:dyDescent="0.25">
      <c r="A254" s="43">
        <v>41</v>
      </c>
      <c r="B254" s="44" t="s">
        <v>261</v>
      </c>
      <c r="C254" s="45" t="s">
        <v>262</v>
      </c>
      <c r="D254" s="198">
        <v>222.96</v>
      </c>
      <c r="E254" s="198">
        <v>222.96</v>
      </c>
      <c r="F254" s="213">
        <v>250</v>
      </c>
      <c r="G254" s="213">
        <v>250</v>
      </c>
      <c r="H254" s="42">
        <v>14</v>
      </c>
      <c r="I254" s="62"/>
      <c r="J254" s="27"/>
      <c r="K254" s="28"/>
      <c r="L254" s="14"/>
    </row>
    <row r="255" spans="1:12" x14ac:dyDescent="0.25">
      <c r="A255" s="43">
        <v>41</v>
      </c>
      <c r="B255" s="44" t="s">
        <v>263</v>
      </c>
      <c r="C255" s="45" t="s">
        <v>264</v>
      </c>
      <c r="D255" s="198">
        <v>1859.04</v>
      </c>
      <c r="E255" s="198">
        <v>1769.33</v>
      </c>
      <c r="F255" s="213">
        <v>1700</v>
      </c>
      <c r="G255" s="213">
        <v>1700</v>
      </c>
      <c r="H255" s="42">
        <v>14</v>
      </c>
      <c r="I255" s="62"/>
      <c r="J255" s="47"/>
      <c r="K255" s="39"/>
      <c r="L255" s="40"/>
    </row>
    <row r="256" spans="1:12" x14ac:dyDescent="0.25">
      <c r="A256" s="43">
        <v>71</v>
      </c>
      <c r="B256" s="44" t="s">
        <v>240</v>
      </c>
      <c r="C256" s="45" t="s">
        <v>241</v>
      </c>
      <c r="D256" s="198">
        <v>0</v>
      </c>
      <c r="E256" s="198">
        <v>310.70999999999998</v>
      </c>
      <c r="F256" s="213"/>
      <c r="G256" s="213"/>
      <c r="H256" s="42">
        <v>14</v>
      </c>
      <c r="I256" s="62"/>
      <c r="J256" s="47"/>
      <c r="K256" s="39"/>
      <c r="L256" s="40"/>
    </row>
    <row r="257" spans="1:14" x14ac:dyDescent="0.25">
      <c r="A257" s="43">
        <v>41</v>
      </c>
      <c r="B257" s="44" t="s">
        <v>265</v>
      </c>
      <c r="C257" s="45" t="s">
        <v>266</v>
      </c>
      <c r="D257" s="198">
        <v>7314.72</v>
      </c>
      <c r="E257" s="198">
        <v>7404.43</v>
      </c>
      <c r="F257" s="231">
        <v>7475</v>
      </c>
      <c r="G257" s="213">
        <v>7475</v>
      </c>
      <c r="H257" s="42">
        <v>14</v>
      </c>
      <c r="I257" s="62"/>
      <c r="J257" s="2"/>
      <c r="K257" s="2"/>
      <c r="L257" s="2"/>
    </row>
    <row r="258" spans="1:14" x14ac:dyDescent="0.25">
      <c r="A258" s="43">
        <v>71</v>
      </c>
      <c r="B258" s="74" t="s">
        <v>363</v>
      </c>
      <c r="C258" s="52" t="s">
        <v>364</v>
      </c>
      <c r="D258" s="198">
        <v>20000</v>
      </c>
      <c r="E258" s="198">
        <v>17000</v>
      </c>
      <c r="F258" s="213"/>
      <c r="G258" s="213"/>
      <c r="H258" s="42">
        <v>14</v>
      </c>
      <c r="I258" s="62"/>
      <c r="J258" s="2"/>
      <c r="K258" s="2"/>
      <c r="L258" s="2"/>
    </row>
    <row r="259" spans="1:14" x14ac:dyDescent="0.25">
      <c r="A259" s="297" t="s">
        <v>268</v>
      </c>
      <c r="B259" s="297"/>
      <c r="C259" s="297"/>
      <c r="D259" s="201">
        <f>SUM(D208:D258)</f>
        <v>335084.00000000006</v>
      </c>
      <c r="E259" s="201">
        <f>SUM(E208:E258)</f>
        <v>403393.98</v>
      </c>
      <c r="F259" s="222">
        <f>SUM(F208:F258)</f>
        <v>420725</v>
      </c>
      <c r="G259" s="235">
        <f>SUM(G208:G258)</f>
        <v>449466.49999999994</v>
      </c>
      <c r="H259" s="128"/>
      <c r="I259" s="128"/>
      <c r="J259" s="2"/>
      <c r="K259" s="2"/>
      <c r="L259" s="2"/>
    </row>
    <row r="260" spans="1:14" x14ac:dyDescent="0.25">
      <c r="D260" s="203"/>
      <c r="E260" s="203"/>
      <c r="F260" s="239"/>
      <c r="G260" s="230"/>
      <c r="J260" s="2"/>
      <c r="K260" s="2"/>
      <c r="L260" s="2"/>
    </row>
    <row r="261" spans="1:14" x14ac:dyDescent="0.25">
      <c r="D261" s="220"/>
      <c r="E261" s="220"/>
      <c r="F261" s="240"/>
      <c r="G261" s="230"/>
      <c r="J261" s="299"/>
      <c r="K261" s="299"/>
      <c r="L261" s="299"/>
    </row>
    <row r="262" spans="1:14" x14ac:dyDescent="0.25">
      <c r="A262" s="300" t="s">
        <v>281</v>
      </c>
      <c r="B262" s="300"/>
      <c r="C262" s="300"/>
      <c r="D262" s="241">
        <v>2370815.17</v>
      </c>
      <c r="E262" s="241">
        <v>2043384.82</v>
      </c>
      <c r="F262" s="242">
        <v>2299511</v>
      </c>
      <c r="G262" s="243">
        <v>2421670.88</v>
      </c>
      <c r="H262" s="79"/>
      <c r="J262" s="299"/>
      <c r="K262" s="299"/>
      <c r="L262" s="299"/>
      <c r="M262" s="265"/>
      <c r="N262" s="265"/>
    </row>
    <row r="263" spans="1:14" x14ac:dyDescent="0.25">
      <c r="D263" s="151"/>
      <c r="E263" s="151"/>
      <c r="F263" s="238"/>
      <c r="G263" s="230"/>
      <c r="J263" s="2"/>
      <c r="K263" s="2"/>
      <c r="L263" s="2"/>
    </row>
    <row r="264" spans="1:14" x14ac:dyDescent="0.25">
      <c r="D264" s="151"/>
      <c r="E264" s="151"/>
      <c r="F264" s="151"/>
      <c r="G264" s="230"/>
      <c r="J264" s="2"/>
      <c r="K264" s="2"/>
      <c r="L264" s="2"/>
    </row>
    <row r="265" spans="1:14" x14ac:dyDescent="0.25">
      <c r="D265" s="151"/>
      <c r="E265" s="151"/>
      <c r="F265" s="151"/>
      <c r="G265" s="230"/>
      <c r="J265" s="2"/>
      <c r="K265" s="2"/>
      <c r="L265" s="2"/>
    </row>
    <row r="266" spans="1:14" x14ac:dyDescent="0.25">
      <c r="C266" t="s">
        <v>306</v>
      </c>
      <c r="D266" s="151"/>
      <c r="E266" s="151"/>
      <c r="F266" s="151"/>
      <c r="G266" s="230"/>
      <c r="J266" s="2"/>
      <c r="K266" s="2"/>
      <c r="L266" s="2"/>
    </row>
    <row r="267" spans="1:14" x14ac:dyDescent="0.25">
      <c r="D267" s="151"/>
      <c r="E267" s="151"/>
      <c r="F267" s="151"/>
      <c r="G267" s="230"/>
      <c r="J267" s="2"/>
      <c r="K267" s="2"/>
      <c r="L267" s="2"/>
    </row>
    <row r="268" spans="1:14" x14ac:dyDescent="0.25">
      <c r="D268" s="151"/>
      <c r="E268" s="151"/>
      <c r="F268" s="151"/>
      <c r="G268" s="230"/>
      <c r="J268" s="2"/>
      <c r="K268" s="2"/>
      <c r="L268" s="2"/>
    </row>
    <row r="269" spans="1:14" x14ac:dyDescent="0.25">
      <c r="D269" s="151"/>
      <c r="E269" s="151"/>
      <c r="F269" s="151"/>
      <c r="G269" s="230"/>
      <c r="J269" s="2"/>
      <c r="K269" s="2"/>
      <c r="L269" s="2"/>
    </row>
    <row r="270" spans="1:14" x14ac:dyDescent="0.25">
      <c r="D270" s="151"/>
      <c r="E270" s="151"/>
      <c r="F270" s="151"/>
      <c r="G270" s="230"/>
      <c r="J270" s="2"/>
      <c r="K270" s="2"/>
      <c r="L270" s="2"/>
    </row>
    <row r="271" spans="1:14" x14ac:dyDescent="0.25">
      <c r="D271" s="151"/>
      <c r="E271" s="151"/>
      <c r="F271" s="151"/>
      <c r="G271" s="230"/>
      <c r="J271" s="2"/>
      <c r="K271" s="2"/>
      <c r="L271" s="2"/>
    </row>
    <row r="272" spans="1:14" x14ac:dyDescent="0.25">
      <c r="D272" s="151"/>
      <c r="E272" s="151"/>
      <c r="F272" s="151"/>
      <c r="G272" s="230"/>
      <c r="J272" s="2"/>
      <c r="K272" s="2"/>
      <c r="L272" s="2"/>
    </row>
    <row r="273" spans="4:12" x14ac:dyDescent="0.25">
      <c r="D273" s="151"/>
      <c r="E273" s="151"/>
      <c r="F273" s="151"/>
      <c r="G273" s="230"/>
      <c r="J273" s="2"/>
      <c r="K273" s="2"/>
      <c r="L273" s="2"/>
    </row>
    <row r="274" spans="4:12" x14ac:dyDescent="0.25">
      <c r="D274" s="151"/>
      <c r="E274" s="151"/>
      <c r="F274" s="151"/>
      <c r="G274" s="230"/>
      <c r="J274" s="2"/>
      <c r="K274" s="2"/>
      <c r="L274" s="2"/>
    </row>
    <row r="275" spans="4:12" x14ac:dyDescent="0.25">
      <c r="D275" s="151"/>
      <c r="E275" s="151"/>
      <c r="F275" s="151"/>
      <c r="G275" s="230"/>
      <c r="J275" s="2"/>
      <c r="K275" s="2"/>
      <c r="L275" s="2"/>
    </row>
    <row r="276" spans="4:12" x14ac:dyDescent="0.25">
      <c r="D276" s="151"/>
      <c r="E276" s="151"/>
      <c r="F276" s="151"/>
      <c r="G276" s="230"/>
      <c r="J276" s="2"/>
      <c r="K276" s="2"/>
      <c r="L276" s="2"/>
    </row>
    <row r="277" spans="4:12" x14ac:dyDescent="0.25">
      <c r="D277" s="151"/>
      <c r="E277" s="151"/>
      <c r="F277" s="151"/>
      <c r="G277" s="230"/>
      <c r="J277" s="2"/>
      <c r="K277" s="2"/>
      <c r="L277" s="2"/>
    </row>
    <row r="278" spans="4:12" x14ac:dyDescent="0.25">
      <c r="D278" s="151"/>
      <c r="E278" s="151"/>
      <c r="F278" s="151"/>
      <c r="G278" s="230"/>
      <c r="J278" s="2"/>
      <c r="K278" s="2"/>
      <c r="L278" s="2"/>
    </row>
    <row r="279" spans="4:12" x14ac:dyDescent="0.25">
      <c r="D279" s="151"/>
      <c r="E279" s="151"/>
      <c r="F279" s="151"/>
      <c r="G279" s="151"/>
    </row>
    <row r="280" spans="4:12" x14ac:dyDescent="0.25">
      <c r="D280" s="151"/>
      <c r="E280" s="151"/>
      <c r="F280" s="151"/>
      <c r="G280" s="151"/>
    </row>
    <row r="281" spans="4:12" x14ac:dyDescent="0.25">
      <c r="D281" s="151"/>
      <c r="E281" s="151"/>
      <c r="F281" s="151"/>
      <c r="G281" s="151"/>
    </row>
    <row r="282" spans="4:12" x14ac:dyDescent="0.25">
      <c r="D282" s="151"/>
      <c r="E282" s="151"/>
      <c r="F282" s="151"/>
      <c r="G282" s="151"/>
    </row>
    <row r="283" spans="4:12" x14ac:dyDescent="0.25">
      <c r="D283" s="151"/>
      <c r="E283" s="151"/>
      <c r="F283" s="151"/>
      <c r="G283" s="151"/>
    </row>
    <row r="284" spans="4:12" x14ac:dyDescent="0.25">
      <c r="D284" s="151"/>
      <c r="E284" s="151"/>
      <c r="F284" s="151"/>
      <c r="G284" s="151"/>
    </row>
    <row r="285" spans="4:12" x14ac:dyDescent="0.25">
      <c r="D285" s="151"/>
      <c r="E285" s="151"/>
      <c r="F285" s="151"/>
      <c r="G285" s="151"/>
    </row>
    <row r="286" spans="4:12" x14ac:dyDescent="0.25">
      <c r="D286" s="151"/>
      <c r="E286" s="151"/>
      <c r="F286" s="151"/>
      <c r="G286" s="151"/>
    </row>
    <row r="287" spans="4:12" x14ac:dyDescent="0.25">
      <c r="D287" s="151"/>
      <c r="E287" s="151"/>
      <c r="F287" s="151"/>
      <c r="G287" s="151"/>
    </row>
    <row r="288" spans="4:12" x14ac:dyDescent="0.25">
      <c r="D288" s="151"/>
      <c r="E288" s="151"/>
      <c r="F288" s="151"/>
      <c r="G288" s="151"/>
    </row>
    <row r="289" spans="4:7" x14ac:dyDescent="0.25">
      <c r="D289" s="151"/>
      <c r="E289" s="151"/>
      <c r="F289" s="151"/>
      <c r="G289" s="151"/>
    </row>
    <row r="290" spans="4:7" x14ac:dyDescent="0.25">
      <c r="D290" s="151"/>
      <c r="E290" s="151"/>
      <c r="F290" s="151"/>
      <c r="G290" s="151"/>
    </row>
    <row r="291" spans="4:7" x14ac:dyDescent="0.25">
      <c r="D291" s="151"/>
      <c r="E291" s="151"/>
      <c r="F291" s="151"/>
      <c r="G291" s="151"/>
    </row>
    <row r="292" spans="4:7" x14ac:dyDescent="0.25">
      <c r="D292" s="151"/>
      <c r="E292" s="151"/>
      <c r="F292" s="151"/>
      <c r="G292" s="151"/>
    </row>
  </sheetData>
  <mergeCells count="29">
    <mergeCell ref="A262:C262"/>
    <mergeCell ref="J262:L262"/>
    <mergeCell ref="J200:L200"/>
    <mergeCell ref="A206:C206"/>
    <mergeCell ref="A259:C259"/>
    <mergeCell ref="J261:L261"/>
    <mergeCell ref="A161:C161"/>
    <mergeCell ref="J163:L163"/>
    <mergeCell ref="A178:C178"/>
    <mergeCell ref="A191:C191"/>
    <mergeCell ref="A195:C195"/>
    <mergeCell ref="J158:L158"/>
    <mergeCell ref="J18:L18"/>
    <mergeCell ref="A21:C21"/>
    <mergeCell ref="J31:L31"/>
    <mergeCell ref="A35:C35"/>
    <mergeCell ref="J111:L111"/>
    <mergeCell ref="A115:C115"/>
    <mergeCell ref="A127:C127"/>
    <mergeCell ref="A156:C156"/>
    <mergeCell ref="A64:C64"/>
    <mergeCell ref="A92:C92"/>
    <mergeCell ref="A144:C144"/>
    <mergeCell ref="A15:C15"/>
    <mergeCell ref="D3:E3"/>
    <mergeCell ref="D4:E4"/>
    <mergeCell ref="A11:C11"/>
    <mergeCell ref="J11:L11"/>
    <mergeCell ref="J14:L1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8" sqref="D18"/>
    </sheetView>
  </sheetViews>
  <sheetFormatPr defaultRowHeight="15" x14ac:dyDescent="0.25"/>
  <cols>
    <col min="1" max="1" width="19.85546875" customWidth="1"/>
    <col min="2" max="2" width="15" customWidth="1"/>
    <col min="3" max="3" width="13.42578125" customWidth="1"/>
    <col min="4" max="4" width="13.5703125" customWidth="1"/>
    <col min="5" max="5" width="13.140625" customWidth="1"/>
  </cols>
  <sheetData>
    <row r="1" spans="1:5" ht="15.75" thickBot="1" x14ac:dyDescent="0.3"/>
    <row r="2" spans="1:5" x14ac:dyDescent="0.25">
      <c r="A2" s="96"/>
      <c r="B2" s="302" t="s">
        <v>5</v>
      </c>
      <c r="C2" s="277"/>
      <c r="D2" s="97" t="s">
        <v>6</v>
      </c>
      <c r="E2" s="98" t="s">
        <v>7</v>
      </c>
    </row>
    <row r="3" spans="1:5" ht="18" x14ac:dyDescent="0.25">
      <c r="A3" s="99" t="s">
        <v>300</v>
      </c>
      <c r="B3" s="303" t="s">
        <v>10</v>
      </c>
      <c r="C3" s="279"/>
      <c r="D3" s="100" t="s">
        <v>11</v>
      </c>
      <c r="E3" s="101" t="s">
        <v>12</v>
      </c>
    </row>
    <row r="4" spans="1:5" ht="15.75" thickBot="1" x14ac:dyDescent="0.3">
      <c r="A4" s="102"/>
      <c r="B4" s="103" t="s">
        <v>345</v>
      </c>
      <c r="C4" s="103" t="s">
        <v>400</v>
      </c>
      <c r="D4" s="103" t="s">
        <v>457</v>
      </c>
      <c r="E4" s="247" t="s">
        <v>457</v>
      </c>
    </row>
    <row r="5" spans="1:5" x14ac:dyDescent="0.25">
      <c r="A5" s="81" t="s">
        <v>1</v>
      </c>
      <c r="B5" s="82">
        <v>1595515</v>
      </c>
      <c r="C5" s="82">
        <v>1821495.6</v>
      </c>
      <c r="D5" s="82">
        <v>1912424</v>
      </c>
      <c r="E5" s="82">
        <v>1969428.43</v>
      </c>
    </row>
    <row r="6" spans="1:5" x14ac:dyDescent="0.25">
      <c r="A6" s="62" t="s">
        <v>42</v>
      </c>
      <c r="B6" s="83">
        <v>761823.44</v>
      </c>
      <c r="C6" s="83">
        <v>242854</v>
      </c>
      <c r="D6" s="83">
        <v>186387</v>
      </c>
      <c r="E6" s="83">
        <v>208915.12</v>
      </c>
    </row>
    <row r="7" spans="1:5" x14ac:dyDescent="0.25">
      <c r="A7" s="62" t="s">
        <v>301</v>
      </c>
      <c r="B7" s="83">
        <v>186982.24</v>
      </c>
      <c r="C7" s="83">
        <v>108006.21</v>
      </c>
      <c r="D7" s="83">
        <v>165000</v>
      </c>
      <c r="E7" s="83">
        <v>207626.9</v>
      </c>
    </row>
    <row r="8" spans="1:5" x14ac:dyDescent="0.25">
      <c r="A8" s="84" t="s">
        <v>49</v>
      </c>
      <c r="B8" s="85">
        <v>60832.11</v>
      </c>
      <c r="C8" s="85">
        <v>48064.53</v>
      </c>
      <c r="D8" s="85">
        <v>35700</v>
      </c>
      <c r="E8" s="85">
        <v>35700</v>
      </c>
    </row>
    <row r="9" spans="1:5" x14ac:dyDescent="0.25">
      <c r="A9" s="62" t="s">
        <v>497</v>
      </c>
      <c r="B9" s="85">
        <v>0</v>
      </c>
      <c r="C9" s="85">
        <v>4606.49</v>
      </c>
      <c r="D9" s="85"/>
      <c r="E9" s="85"/>
    </row>
    <row r="10" spans="1:5" x14ac:dyDescent="0.25">
      <c r="A10" s="104" t="s">
        <v>302</v>
      </c>
      <c r="B10" s="105">
        <f>SUM(B5:B9)</f>
        <v>2605152.7899999996</v>
      </c>
      <c r="C10" s="105">
        <f>SUM(C5:C9)</f>
        <v>2225026.83</v>
      </c>
      <c r="D10" s="105">
        <f>SUM(D5:D9)</f>
        <v>2299511</v>
      </c>
      <c r="E10" s="105">
        <f>SUM(E5:E9)</f>
        <v>2421670.4499999997</v>
      </c>
    </row>
    <row r="13" spans="1:5" ht="15.75" thickBot="1" x14ac:dyDescent="0.3"/>
    <row r="14" spans="1:5" x14ac:dyDescent="0.25">
      <c r="A14" s="96"/>
      <c r="B14" s="302" t="s">
        <v>5</v>
      </c>
      <c r="C14" s="277"/>
      <c r="D14" s="97" t="s">
        <v>6</v>
      </c>
      <c r="E14" s="98" t="s">
        <v>7</v>
      </c>
    </row>
    <row r="15" spans="1:5" ht="18" x14ac:dyDescent="0.25">
      <c r="A15" s="99" t="s">
        <v>303</v>
      </c>
      <c r="B15" s="303" t="s">
        <v>10</v>
      </c>
      <c r="C15" s="279"/>
      <c r="D15" s="100" t="s">
        <v>11</v>
      </c>
      <c r="E15" s="101" t="s">
        <v>12</v>
      </c>
    </row>
    <row r="16" spans="1:5" ht="15.75" thickBot="1" x14ac:dyDescent="0.3">
      <c r="A16" s="102"/>
      <c r="B16" s="103" t="s">
        <v>345</v>
      </c>
      <c r="C16" s="103" t="s">
        <v>400</v>
      </c>
      <c r="D16" s="103" t="s">
        <v>457</v>
      </c>
      <c r="E16" s="247" t="s">
        <v>457</v>
      </c>
    </row>
    <row r="17" spans="1:8" x14ac:dyDescent="0.25">
      <c r="A17" s="81" t="s">
        <v>1</v>
      </c>
      <c r="B17" s="82">
        <v>688198.17</v>
      </c>
      <c r="C17" s="82">
        <v>722874.45</v>
      </c>
      <c r="D17" s="82">
        <v>851940</v>
      </c>
      <c r="E17" s="82">
        <v>869777.8</v>
      </c>
    </row>
    <row r="18" spans="1:8" x14ac:dyDescent="0.25">
      <c r="A18" s="62" t="s">
        <v>42</v>
      </c>
      <c r="B18" s="83">
        <v>917808.3</v>
      </c>
      <c r="C18" s="83">
        <v>389088.94</v>
      </c>
      <c r="D18" s="83">
        <v>419216</v>
      </c>
      <c r="E18" s="83">
        <v>481744.12</v>
      </c>
    </row>
    <row r="19" spans="1:8" x14ac:dyDescent="0.25">
      <c r="A19" s="62" t="s">
        <v>301</v>
      </c>
      <c r="B19" s="83">
        <v>27314.720000000001</v>
      </c>
      <c r="C19" s="83">
        <v>24404.43</v>
      </c>
      <c r="D19" s="83">
        <v>7475</v>
      </c>
      <c r="E19" s="83">
        <v>7475</v>
      </c>
    </row>
    <row r="20" spans="1:8" x14ac:dyDescent="0.25">
      <c r="A20" s="84" t="s">
        <v>304</v>
      </c>
      <c r="B20" s="83">
        <v>737493.79</v>
      </c>
      <c r="C20" s="83">
        <v>901778.69</v>
      </c>
      <c r="D20" s="83">
        <v>989180</v>
      </c>
      <c r="E20" s="83">
        <v>1035973.96</v>
      </c>
    </row>
    <row r="21" spans="1:8" x14ac:dyDescent="0.25">
      <c r="A21" s="84" t="s">
        <v>305</v>
      </c>
      <c r="B21" s="85">
        <v>0</v>
      </c>
      <c r="C21" s="85">
        <v>5238.3100000000004</v>
      </c>
      <c r="D21" s="85">
        <v>31700</v>
      </c>
      <c r="E21" s="85">
        <v>26700</v>
      </c>
    </row>
    <row r="22" spans="1:8" x14ac:dyDescent="0.25">
      <c r="A22" s="104" t="s">
        <v>302</v>
      </c>
      <c r="B22" s="106">
        <f>SUM(B17:B21)</f>
        <v>2370814.9800000004</v>
      </c>
      <c r="C22" s="106">
        <f>SUM(C17:C21)</f>
        <v>2043384.8199999998</v>
      </c>
      <c r="D22" s="106">
        <f>SUM(D17:D21)</f>
        <v>2299511</v>
      </c>
      <c r="E22" s="106">
        <f>SUM(E17:E21)</f>
        <v>2421670.88</v>
      </c>
      <c r="F22" t="s">
        <v>306</v>
      </c>
    </row>
    <row r="23" spans="1:8" x14ac:dyDescent="0.25">
      <c r="D23" s="272"/>
    </row>
    <row r="26" spans="1:8" x14ac:dyDescent="0.25">
      <c r="G26" s="304"/>
      <c r="H26" s="304"/>
    </row>
    <row r="27" spans="1:8" x14ac:dyDescent="0.25">
      <c r="D27" t="s">
        <v>434</v>
      </c>
    </row>
    <row r="28" spans="1:8" x14ac:dyDescent="0.25">
      <c r="D28" s="301" t="s">
        <v>498</v>
      </c>
      <c r="E28" s="301"/>
    </row>
  </sheetData>
  <mergeCells count="6">
    <mergeCell ref="G26:H26"/>
    <mergeCell ref="D28:E28"/>
    <mergeCell ref="B2:C2"/>
    <mergeCell ref="B3:C3"/>
    <mergeCell ref="B14:C14"/>
    <mergeCell ref="B15:C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Rekapitulácia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Ucto</cp:lastModifiedBy>
  <cp:lastPrinted>2020-10-26T13:29:12Z</cp:lastPrinted>
  <dcterms:created xsi:type="dcterms:W3CDTF">2006-09-16T00:00:00Z</dcterms:created>
  <dcterms:modified xsi:type="dcterms:W3CDTF">2020-10-26T13:39:08Z</dcterms:modified>
</cp:coreProperties>
</file>