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Príjmy" sheetId="4" r:id="rId1"/>
    <sheet name="Výdaje podľa programov" sheetId="1" r:id="rId2"/>
    <sheet name="Bilancia podľa druhu rozpočtu" sheetId="2" r:id="rId3"/>
  </sheets>
  <calcPr calcId="145621"/>
</workbook>
</file>

<file path=xl/calcChain.xml><?xml version="1.0" encoding="utf-8"?>
<calcChain xmlns="http://schemas.openxmlformats.org/spreadsheetml/2006/main">
  <c r="D61" i="1" l="1"/>
  <c r="E61" i="1"/>
  <c r="F61" i="1"/>
  <c r="G61" i="1"/>
  <c r="G187" i="1"/>
  <c r="G174" i="1"/>
  <c r="G111" i="1"/>
  <c r="G69" i="1" l="1"/>
  <c r="G49" i="1"/>
  <c r="D187" i="1" l="1"/>
  <c r="B22" i="2" l="1"/>
  <c r="B10" i="2"/>
  <c r="G50" i="4" l="1"/>
  <c r="G63" i="4"/>
  <c r="F187" i="1" l="1"/>
  <c r="F174" i="1"/>
  <c r="F130" i="1"/>
  <c r="F111" i="1"/>
  <c r="F69" i="1"/>
  <c r="F49" i="1"/>
  <c r="F63" i="4"/>
  <c r="E187" i="1"/>
  <c r="E130" i="1"/>
  <c r="E121" i="1"/>
  <c r="E111" i="1"/>
  <c r="E97" i="1"/>
  <c r="E82" i="1"/>
  <c r="E49" i="1"/>
  <c r="E38" i="1"/>
  <c r="E24" i="1"/>
  <c r="E16" i="1"/>
  <c r="E11" i="1"/>
  <c r="D130" i="1"/>
  <c r="D121" i="1"/>
  <c r="D97" i="1"/>
  <c r="D82" i="1"/>
  <c r="D69" i="1"/>
  <c r="D38" i="1"/>
  <c r="D16" i="1"/>
  <c r="D11" i="1"/>
  <c r="E63" i="4"/>
  <c r="E50" i="4"/>
  <c r="D75" i="4" l="1"/>
  <c r="D63" i="4"/>
  <c r="F50" i="4" l="1"/>
  <c r="D134" i="1"/>
  <c r="D174" i="1"/>
  <c r="E132" i="1"/>
  <c r="D24" i="1"/>
  <c r="D19" i="1"/>
  <c r="D20" i="1"/>
</calcChain>
</file>

<file path=xl/sharedStrings.xml><?xml version="1.0" encoding="utf-8"?>
<sst xmlns="http://schemas.openxmlformats.org/spreadsheetml/2006/main" count="571" uniqueCount="386">
  <si>
    <t>VÝDAJ: Členenie podľa programov</t>
  </si>
  <si>
    <t>Kód</t>
  </si>
  <si>
    <t>Rozpočtová</t>
  </si>
  <si>
    <t>Položka</t>
  </si>
  <si>
    <t>zdroja</t>
  </si>
  <si>
    <t>klasifikácia</t>
  </si>
  <si>
    <t>01.1.1.6 641 006</t>
  </si>
  <si>
    <t>Príspevok na spol. Ocú -dot.</t>
  </si>
  <si>
    <t>Príspevok na spol. Ocú - VZ</t>
  </si>
  <si>
    <t>01.1.1.6.637026</t>
  </si>
  <si>
    <t>Odmeny poslancov</t>
  </si>
  <si>
    <t>08.4.0.642006</t>
  </si>
  <si>
    <t>Člen. príspevok ZMOS, RVC</t>
  </si>
  <si>
    <t>Program 1:  Plánovanie, manažment</t>
  </si>
  <si>
    <t>01.1.1.6.633009</t>
  </si>
  <si>
    <t>Knihy, noviny, časopisy</t>
  </si>
  <si>
    <t>01.1.1.6.637003</t>
  </si>
  <si>
    <t>Propagácia a rekl.</t>
  </si>
  <si>
    <t>Program 2: Propagácia</t>
  </si>
  <si>
    <t>01.1.1.6.633001</t>
  </si>
  <si>
    <t>Interiérové vybavenie</t>
  </si>
  <si>
    <t>01.1.1.6.633013</t>
  </si>
  <si>
    <t>Softvér</t>
  </si>
  <si>
    <t>09.5.0.637 001</t>
  </si>
  <si>
    <t>Školenia a semináre</t>
  </si>
  <si>
    <t>01.1.16.633002</t>
  </si>
  <si>
    <t>Nákup výpočtovej techniky</t>
  </si>
  <si>
    <t>Program 3: Interné služby</t>
  </si>
  <si>
    <t>01.1.1.6 610-637</t>
  </si>
  <si>
    <t>Register obyvateľov</t>
  </si>
  <si>
    <t>01.3.3.611</t>
  </si>
  <si>
    <t>Matrika - mzda, odvody,bež.v.</t>
  </si>
  <si>
    <t>04.2.3.642 001</t>
  </si>
  <si>
    <t>Príspevok Poľovníc.združ.</t>
  </si>
  <si>
    <t>07.6.0.635 006</t>
  </si>
  <si>
    <t>Údržba zdrav. strediska</t>
  </si>
  <si>
    <t>08.3.0.635 006</t>
  </si>
  <si>
    <t>Údržba miestneho rozhlasu</t>
  </si>
  <si>
    <t>08.4.0. 632 001</t>
  </si>
  <si>
    <t>Elek. energia domy smútku</t>
  </si>
  <si>
    <t>08.4.0.633006</t>
  </si>
  <si>
    <t>Vybav. dom smútku, cintoríny</t>
  </si>
  <si>
    <t>08.4.0.635.006</t>
  </si>
  <si>
    <t>Údržba domov smútku,cintoríny</t>
  </si>
  <si>
    <t>08.4.0.642002</t>
  </si>
  <si>
    <t>Príspevok Farskému úradu</t>
  </si>
  <si>
    <t>Program 4: Služby občanom</t>
  </si>
  <si>
    <t>03.2.0.632 001</t>
  </si>
  <si>
    <t>Elektrická energia, plyn</t>
  </si>
  <si>
    <t>03.2.0.633010</t>
  </si>
  <si>
    <t>Odevy a požiar. uniformy</t>
  </si>
  <si>
    <t>03.2.0.633007</t>
  </si>
  <si>
    <t>Špeciálny materiál PO</t>
  </si>
  <si>
    <t>03.2.0.634001</t>
  </si>
  <si>
    <t>Palivo - auto</t>
  </si>
  <si>
    <t>03.2.0.634002</t>
  </si>
  <si>
    <t>Servis, údržba, opravy</t>
  </si>
  <si>
    <t>03.2.0.634003</t>
  </si>
  <si>
    <t>Zákonné poistenie</t>
  </si>
  <si>
    <t>03.2.0.635006</t>
  </si>
  <si>
    <t>Údržba požiarnych zbrojníc</t>
  </si>
  <si>
    <t>03.2.0.637002</t>
  </si>
  <si>
    <t>Súťaže</t>
  </si>
  <si>
    <t>Program 5: Bezpečnosť</t>
  </si>
  <si>
    <t>05.1.0.637004</t>
  </si>
  <si>
    <t>Uloženie a odvoz odpadov</t>
  </si>
  <si>
    <t>01.1.1.6.632002</t>
  </si>
  <si>
    <t>Vodné</t>
  </si>
  <si>
    <t>05.1.0.633006</t>
  </si>
  <si>
    <t>Vrecia - separovaný zber</t>
  </si>
  <si>
    <t>Údržba vodovodu</t>
  </si>
  <si>
    <t>05.2.0.717001</t>
  </si>
  <si>
    <t>Real.stav. kanalizácia</t>
  </si>
  <si>
    <t>06.3.0.717 001</t>
  </si>
  <si>
    <t>Celoobec. vodovod - prípojky</t>
  </si>
  <si>
    <t>Program 6: Odpadové hospodárstvo</t>
  </si>
  <si>
    <t>04.5.1.635 006</t>
  </si>
  <si>
    <t>Údržba ciest a chodníkov</t>
  </si>
  <si>
    <t>IBV Pod družstvom Klčovany</t>
  </si>
  <si>
    <t>04.4.3. 716</t>
  </si>
  <si>
    <t>PD - IBV k Mažgútovi</t>
  </si>
  <si>
    <t>Program 7: Komunikácie</t>
  </si>
  <si>
    <t>09.1.2.1.635 006</t>
  </si>
  <si>
    <t>Údržba ZŠ</t>
  </si>
  <si>
    <t>09.1.2.633.006</t>
  </si>
  <si>
    <t>Všeobecné služby ZŠ</t>
  </si>
  <si>
    <t>09.1.2.1.716</t>
  </si>
  <si>
    <t>Prípr.a PD - Príst. ZŠ Bol.</t>
  </si>
  <si>
    <t>09.1.2.1.717001</t>
  </si>
  <si>
    <t xml:space="preserve">Príst. a rekonštr.ZŠ -krátk.úv. </t>
  </si>
  <si>
    <t>09.1.2.717001</t>
  </si>
  <si>
    <t xml:space="preserve">Príst. a rekonštr.ZŠ -TÚ,KÚ </t>
  </si>
  <si>
    <t xml:space="preserve">Príst. a rekonštr.ZŠ -vlast.zdroje </t>
  </si>
  <si>
    <t>Program 8: Vzdelávanie</t>
  </si>
  <si>
    <t>08.1.0.642 002</t>
  </si>
  <si>
    <t>Príspevok  Klub biatlonu</t>
  </si>
  <si>
    <t>Príspevok TJ</t>
  </si>
  <si>
    <t>08.1.0.635006</t>
  </si>
  <si>
    <t>Údržba TJ</t>
  </si>
  <si>
    <t>08.1.0.632001</t>
  </si>
  <si>
    <t>08.1.0.717 001</t>
  </si>
  <si>
    <t>Program 9: Šport</t>
  </si>
  <si>
    <t>08.2.0.637002</t>
  </si>
  <si>
    <t>Kultúrne a športové podujatia</t>
  </si>
  <si>
    <t>08.2.0.637027</t>
  </si>
  <si>
    <t>08.2.0.633006</t>
  </si>
  <si>
    <t>Výdavky DĽH a Maderánek</t>
  </si>
  <si>
    <t>08.2.0.5.633009</t>
  </si>
  <si>
    <t>Knihy, noviny, časopisy MĽK</t>
  </si>
  <si>
    <t>Program 10: Kultúra</t>
  </si>
  <si>
    <t>Palivo ako zdroj en. - kosač.</t>
  </si>
  <si>
    <t>01.1.1.6.633015</t>
  </si>
  <si>
    <t>Regenerácia sídiel - vlas.zdr.</t>
  </si>
  <si>
    <t>06.4.0.632 001</t>
  </si>
  <si>
    <t>Elektrická energia - VO</t>
  </si>
  <si>
    <t>06.4.0.635006</t>
  </si>
  <si>
    <t>Údržba verejného osvetlenia</t>
  </si>
  <si>
    <t>Program 11: Prostredie pre život</t>
  </si>
  <si>
    <t>06.1.0.716</t>
  </si>
  <si>
    <t>Výstavba bytový dom (vl.zdroj)</t>
  </si>
  <si>
    <t>06.1.0.717 001</t>
  </si>
  <si>
    <t>Výstavba byt. domu (ŠFRB)</t>
  </si>
  <si>
    <t>Výstavba bytového domu (dot)</t>
  </si>
  <si>
    <t>Program 12: Bývanie</t>
  </si>
  <si>
    <t>10.7.0. 637 014</t>
  </si>
  <si>
    <t>Stravné (HN)</t>
  </si>
  <si>
    <t>10.4.0.5.633 006</t>
  </si>
  <si>
    <t>Rodinné prídavky</t>
  </si>
  <si>
    <t>Príspevok JDS</t>
  </si>
  <si>
    <t>Odvody poistného</t>
  </si>
  <si>
    <t>10.4.0.642 0014</t>
  </si>
  <si>
    <t>Príspevok novonar. deťom</t>
  </si>
  <si>
    <t>10.7.0.1.642026</t>
  </si>
  <si>
    <t>Na dávku v hmotnej núdzi</t>
  </si>
  <si>
    <t>Program 13: Sociálne služby</t>
  </si>
  <si>
    <t xml:space="preserve">01.1.1.6 611 </t>
  </si>
  <si>
    <t>Mzdy</t>
  </si>
  <si>
    <t>01.1.1.6.621-629</t>
  </si>
  <si>
    <t>01.1.1.6.631 001</t>
  </si>
  <si>
    <t>Cestovné</t>
  </si>
  <si>
    <t>01.1.1.6.632001</t>
  </si>
  <si>
    <t>Elektrická energia,plyn</t>
  </si>
  <si>
    <t>01.1.1.6.632003</t>
  </si>
  <si>
    <t>Telefón,fax, intern, poštovné</t>
  </si>
  <si>
    <t>01.1.1.6.633004</t>
  </si>
  <si>
    <t>Prevádz.stroj.,techn., náradie</t>
  </si>
  <si>
    <t>01.1.1.6.633006</t>
  </si>
  <si>
    <t>Všeobecný materiál</t>
  </si>
  <si>
    <t>01.1.1.6.633010</t>
  </si>
  <si>
    <t>Bielizeň, odevy</t>
  </si>
  <si>
    <t>01.1.1.6.633016</t>
  </si>
  <si>
    <t>Reprezentačné výdavky</t>
  </si>
  <si>
    <t>01.1.1.6.634001</t>
  </si>
  <si>
    <t>Palivo</t>
  </si>
  <si>
    <t>01.1.1.6.634002</t>
  </si>
  <si>
    <t>Servis, údržba, opravy auta</t>
  </si>
  <si>
    <t>01.1.1.6.634003</t>
  </si>
  <si>
    <t>Poistenie - auto</t>
  </si>
  <si>
    <t>01.1.1.6.634004</t>
  </si>
  <si>
    <t>Prepravné, pren. Dopr.pr.</t>
  </si>
  <si>
    <t>01.1.1.6.634006</t>
  </si>
  <si>
    <t xml:space="preserve">Karty,známky,  STK, EK  </t>
  </si>
  <si>
    <t>01.1.1.6.635002</t>
  </si>
  <si>
    <t>Údržba výpočt. techniky</t>
  </si>
  <si>
    <t>01.1.1.6.635004</t>
  </si>
  <si>
    <t>Údržba strojov, prístr., zariad.</t>
  </si>
  <si>
    <t>01.1.1.6.635005</t>
  </si>
  <si>
    <t>Údržba vyrozum. techniky</t>
  </si>
  <si>
    <t>01.1.1.6.635006</t>
  </si>
  <si>
    <t>Údržba budov a objektov</t>
  </si>
  <si>
    <t>01.1.1.6.636.001</t>
  </si>
  <si>
    <t>Nájom pozemkov</t>
  </si>
  <si>
    <t>01.1.1.6.637004</t>
  </si>
  <si>
    <t>Všeobecné služby</t>
  </si>
  <si>
    <t>01.1.1.6.637005</t>
  </si>
  <si>
    <t>Špeciálne služby</t>
  </si>
  <si>
    <t>01.1.1.6.637014</t>
  </si>
  <si>
    <t>Stravovanie</t>
  </si>
  <si>
    <t>01.1.1.6.637015</t>
  </si>
  <si>
    <t>Poistné - majetok</t>
  </si>
  <si>
    <t>01.1.1.6.637016</t>
  </si>
  <si>
    <t>Prídel do sociálneho fondu</t>
  </si>
  <si>
    <t>01.1.1.6.637027</t>
  </si>
  <si>
    <t>Odmeny za práce mimo p.p.</t>
  </si>
  <si>
    <t>01.1.2.637012</t>
  </si>
  <si>
    <t>Poplatky - banka</t>
  </si>
  <si>
    <t>01.6.0.611-637</t>
  </si>
  <si>
    <t>Voľby</t>
  </si>
  <si>
    <t>06.2.0.611</t>
  </si>
  <si>
    <t>Aktivačná činnosť</t>
  </si>
  <si>
    <t>08.3.0.637012</t>
  </si>
  <si>
    <t>Poplatky ochr. autor.zväzom</t>
  </si>
  <si>
    <t>08.3.0.632003</t>
  </si>
  <si>
    <t>Rozhlas a televízia</t>
  </si>
  <si>
    <t>01.7.0.651002</t>
  </si>
  <si>
    <t>ŠFRB 8 b.j. úrok z úveru</t>
  </si>
  <si>
    <t>Príst. a rek. ZŠ úrok z úveru</t>
  </si>
  <si>
    <t>01.7.0.821005</t>
  </si>
  <si>
    <t>ŠFRB  8 b.j.splátka istiny</t>
  </si>
  <si>
    <t>Program 14: Administratíva</t>
  </si>
  <si>
    <t>Programy 1 -14 spolu:</t>
  </si>
  <si>
    <t>09.1.2.1.611-642</t>
  </si>
  <si>
    <t>Základná škola - prenesené komp.</t>
  </si>
  <si>
    <t>09.1.1.1.611-637</t>
  </si>
  <si>
    <t>MŠ - Orig. Komp.</t>
  </si>
  <si>
    <t>09.6.0.1.611-637</t>
  </si>
  <si>
    <t>ŠJ . Orig. Komp.</t>
  </si>
  <si>
    <t>09.1.2.1. 611-637</t>
  </si>
  <si>
    <t>ŠKD Orig. Komp.</t>
  </si>
  <si>
    <t>ZŠ - Nenormatívne prostr.</t>
  </si>
  <si>
    <t>ZŠ - Vlastný príjem</t>
  </si>
  <si>
    <t>1.1.</t>
  </si>
  <si>
    <t>1.2.</t>
  </si>
  <si>
    <t>1.3.</t>
  </si>
  <si>
    <t>2.1.</t>
  </si>
  <si>
    <t>2.2.</t>
  </si>
  <si>
    <t>3.1.</t>
  </si>
  <si>
    <t>3.2.</t>
  </si>
  <si>
    <t>4.1.</t>
  </si>
  <si>
    <t>4.2.</t>
  </si>
  <si>
    <t>4.4.</t>
  </si>
  <si>
    <t>4.3.</t>
  </si>
  <si>
    <t>07.6.0.633 001</t>
  </si>
  <si>
    <t>4.5.</t>
  </si>
  <si>
    <t>4.6.</t>
  </si>
  <si>
    <t>6.2.</t>
  </si>
  <si>
    <t>6.1.</t>
  </si>
  <si>
    <t>6.3.</t>
  </si>
  <si>
    <t>7.1.</t>
  </si>
  <si>
    <t xml:space="preserve">09.1.2.1.633 006 </t>
  </si>
  <si>
    <t>ZŠ všeobecný materiál</t>
  </si>
  <si>
    <t>8.5.</t>
  </si>
  <si>
    <t xml:space="preserve">09.1.2.1.637 005 </t>
  </si>
  <si>
    <t>Príst. a rekonštr.ZŠ -bežn.výd.</t>
  </si>
  <si>
    <t>09.1.2.713 001</t>
  </si>
  <si>
    <t>Príst. a rekonštr.ZŠ -inter.vyb. VZ</t>
  </si>
  <si>
    <t>Príst. a rekonštr.ZŠ -inter.vyb. KU</t>
  </si>
  <si>
    <t>09.1.2.713 002</t>
  </si>
  <si>
    <t>Príst. a rekonštr.ZŠ -výpočt.tech. KU</t>
  </si>
  <si>
    <t>9.1.</t>
  </si>
  <si>
    <t>9.2.</t>
  </si>
  <si>
    <t>Oplotenie DI Klčovany</t>
  </si>
  <si>
    <t>10.1.</t>
  </si>
  <si>
    <t>10.2.</t>
  </si>
  <si>
    <t>11.1.</t>
  </si>
  <si>
    <t>06.2.0.637 005</t>
  </si>
  <si>
    <t>Regenerácia sídiel - bež. výd.</t>
  </si>
  <si>
    <t>11.2.</t>
  </si>
  <si>
    <t>06.1.0.632001</t>
  </si>
  <si>
    <t>Energie</t>
  </si>
  <si>
    <t>06.1.0.633006</t>
  </si>
  <si>
    <t>13.1.</t>
  </si>
  <si>
    <t>13.2.</t>
  </si>
  <si>
    <t>13.6.</t>
  </si>
  <si>
    <t>13.4.</t>
  </si>
  <si>
    <t>01.3.2.637 027</t>
  </si>
  <si>
    <t>Sčítanie obyvateľov</t>
  </si>
  <si>
    <t>CO - DOVP</t>
  </si>
  <si>
    <t>AČ mzda, odvody</t>
  </si>
  <si>
    <t>Splátka istiny PaR ZŠ TÚ</t>
  </si>
  <si>
    <t>01.7.0.821 005</t>
  </si>
  <si>
    <t>Splátka istiny PaR ZŠ KÚ</t>
  </si>
  <si>
    <t>11S1</t>
  </si>
  <si>
    <t>Splátka istiny PaR ZŠ ES</t>
  </si>
  <si>
    <t>11S2</t>
  </si>
  <si>
    <t>Splátka istiny PaR ZŠ ŠR</t>
  </si>
  <si>
    <t>8.1.</t>
  </si>
  <si>
    <t>8.2.</t>
  </si>
  <si>
    <t>8.3.</t>
  </si>
  <si>
    <t>8.4.</t>
  </si>
  <si>
    <t>-</t>
  </si>
  <si>
    <t>plnení rozpočtu</t>
  </si>
  <si>
    <t>r. 2011</t>
  </si>
  <si>
    <t>r. 2012</t>
  </si>
  <si>
    <t>Príspevok MS SČK, Zar.pre sen.</t>
  </si>
  <si>
    <t xml:space="preserve">Údaje o skutočnom </t>
  </si>
  <si>
    <t>skutočnosť</t>
  </si>
  <si>
    <t xml:space="preserve">Očakávaná </t>
  </si>
  <si>
    <t>rozpočet</t>
  </si>
  <si>
    <t xml:space="preserve">Schválený </t>
  </si>
  <si>
    <t>01.1.1.6.621-625</t>
  </si>
  <si>
    <t xml:space="preserve">Odvody poistného - poslanci </t>
  </si>
  <si>
    <t>Rek. Verejné osvetlenie-VZ</t>
  </si>
  <si>
    <t>06.1.0.635 006</t>
  </si>
  <si>
    <t>Údržba bytového domu</t>
  </si>
  <si>
    <t>01.1.1.6.627</t>
  </si>
  <si>
    <t>Príspevok do DDS</t>
  </si>
  <si>
    <t>11T1,2</t>
  </si>
  <si>
    <t>PRÍJEM:</t>
  </si>
  <si>
    <t>Bežný rozpočet</t>
  </si>
  <si>
    <t>Na stavebnú činnosť</t>
  </si>
  <si>
    <t>Na školstvo - ZŠ</t>
  </si>
  <si>
    <t>Na matričnú činnosť</t>
  </si>
  <si>
    <t>Vzdelávacie poukazy</t>
  </si>
  <si>
    <t>Dopravné (ZŠ)</t>
  </si>
  <si>
    <t>Učebné pomôcky</t>
  </si>
  <si>
    <t>Výnos dane DÚ</t>
  </si>
  <si>
    <t>Daň z nehnuteľností</t>
  </si>
  <si>
    <t>Daň za psa</t>
  </si>
  <si>
    <t>Daň za užívanie VP</t>
  </si>
  <si>
    <t>Za umiestnenie jadr.zar.</t>
  </si>
  <si>
    <t>Odvoz smetia</t>
  </si>
  <si>
    <t>Daň za dobývací priestor</t>
  </si>
  <si>
    <t>Z prenajatých pozemkov</t>
  </si>
  <si>
    <t>Z prenajatých budov</t>
  </si>
  <si>
    <t>Správne poplatky</t>
  </si>
  <si>
    <t>Za odpadové nádoby</t>
  </si>
  <si>
    <t>Za relácie v MR</t>
  </si>
  <si>
    <t>Členský poplatok OK</t>
  </si>
  <si>
    <t>Cintorínsky poplatok</t>
  </si>
  <si>
    <t>Za ubytovanie</t>
  </si>
  <si>
    <t>Úroky z vkladov</t>
  </si>
  <si>
    <t>Bežný príjem spolu:</t>
  </si>
  <si>
    <t>Kapitálový rozpočet</t>
  </si>
  <si>
    <t>Príjem z predaja pozemkov</t>
  </si>
  <si>
    <t>Dotácia na bytový dom</t>
  </si>
  <si>
    <t>1161.2</t>
  </si>
  <si>
    <t>Dotácia na Regenerácia sídiel</t>
  </si>
  <si>
    <t>Kapitálový rozpočet spolu:</t>
  </si>
  <si>
    <t>Finančné operácie:</t>
  </si>
  <si>
    <t>Príjem z RF</t>
  </si>
  <si>
    <t>ŠFRB - úver na bytový dom</t>
  </si>
  <si>
    <t>Finančné operácie spolu:</t>
  </si>
  <si>
    <t>PRÍJEM SPOLU:</t>
  </si>
  <si>
    <t>Vlastný príjem ZŠ</t>
  </si>
  <si>
    <t>ZŠ vlastný príjem</t>
  </si>
  <si>
    <t>Príjem z recyklačného fondu</t>
  </si>
  <si>
    <t>Vratky</t>
  </si>
  <si>
    <t>Príst. a rek.ZŠ krátkodobý úver</t>
  </si>
  <si>
    <t>Príst. a rek.ZŠ termínovaný úver</t>
  </si>
  <si>
    <t>Civilná ochrana</t>
  </si>
  <si>
    <t>Na vzdelávanie pre MŠ</t>
  </si>
  <si>
    <t>Príspevok pre deti zo SZP</t>
  </si>
  <si>
    <t>Z prenajatých zariadení</t>
  </si>
  <si>
    <t>Reklama</t>
  </si>
  <si>
    <t>Prístavba a rek. ZŠ - ES</t>
  </si>
  <si>
    <t>Prístavba a rek. ZŠ - ŠR</t>
  </si>
  <si>
    <t>Za prenájom 8 b.j.</t>
  </si>
  <si>
    <t>07.6.0.637 005</t>
  </si>
  <si>
    <t>Špeciálne služby ZS</t>
  </si>
  <si>
    <t>09.1.2.1.717002</t>
  </si>
  <si>
    <t>06.2.0.717002</t>
  </si>
  <si>
    <t>06.4.0. 717002</t>
  </si>
  <si>
    <t>Finančné operácie</t>
  </si>
  <si>
    <t>SPOLU</t>
  </si>
  <si>
    <t>PRÍJEM</t>
  </si>
  <si>
    <t>VÝDAJ</t>
  </si>
  <si>
    <t>Bežné výdavky ZŠ</t>
  </si>
  <si>
    <t>Kapitálové výdavky ZŠ</t>
  </si>
  <si>
    <t>r. 2013</t>
  </si>
  <si>
    <t>Voľby NR SR</t>
  </si>
  <si>
    <t>Kreditové príplatky</t>
  </si>
  <si>
    <t>11T1,11T2</t>
  </si>
  <si>
    <t>Zostatok - dopravné r. 2010,2011</t>
  </si>
  <si>
    <t>01.1.1.6.635001</t>
  </si>
  <si>
    <t>Údržba interiér. vybavenia</t>
  </si>
  <si>
    <t>Rek. Verejné osvetlenie</t>
  </si>
  <si>
    <t>Aktivačná činnosť - VZ</t>
  </si>
  <si>
    <t>01.1.1.6.642015</t>
  </si>
  <si>
    <t>DT na nemocenské dávky</t>
  </si>
  <si>
    <t>Osobné a kreditové príplatky</t>
  </si>
  <si>
    <t>Dotácia na rekonštr. VO</t>
  </si>
  <si>
    <t>Dotácia Envirofond - kanalizácia</t>
  </si>
  <si>
    <t>03.2.0.637001</t>
  </si>
  <si>
    <t>Školenia</t>
  </si>
  <si>
    <t>Real.stav. kanaliz. Envirofond</t>
  </si>
  <si>
    <t>06.3.0.635006</t>
  </si>
  <si>
    <t>04.4.3.716</t>
  </si>
  <si>
    <t>04.4.3.717 001</t>
  </si>
  <si>
    <t>7.2.</t>
  </si>
  <si>
    <t xml:space="preserve">DOVP, DOPČ ĽVK </t>
  </si>
  <si>
    <t>Regenerácia sídiel - bež. výd. VO</t>
  </si>
  <si>
    <t>Regenerácia sídiel ESF</t>
  </si>
  <si>
    <t>Regenerácia sídiel ŠR</t>
  </si>
  <si>
    <t>Regenerácia sídiel dotácia</t>
  </si>
  <si>
    <t>06.2.0.714004</t>
  </si>
  <si>
    <t>Nákup kosačky</t>
  </si>
  <si>
    <t>MŠ - Nenormatívne prostr.</t>
  </si>
  <si>
    <t>OK5%zvýšenie platov</t>
  </si>
  <si>
    <t>Dotácia na cestnú infraštruktúru</t>
  </si>
  <si>
    <t>Moderniz. centrálnej obec.zóny EU</t>
  </si>
  <si>
    <t>Moderniz. centrálnej obec.zóny ŠR</t>
  </si>
  <si>
    <t>r.2013</t>
  </si>
  <si>
    <t>ZŠ - bežné výdavky</t>
  </si>
  <si>
    <t>ZŠ - kapitálové výdavky</t>
  </si>
  <si>
    <t>ŠJ - kapitálové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</si>
</sst>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??\ _S_k_-;_-@_-"/>
    <numFmt numFmtId="166" formatCode="_-* #,##0\ _€_-;\-* #,##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8"/>
      <name val="Arial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name val="Arial CE"/>
      <charset val="238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4"/>
      <name val="Arial CE"/>
      <charset val="238"/>
    </font>
    <font>
      <b/>
      <sz val="9"/>
      <name val="Arial CE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2" applyFont="1" applyBorder="1"/>
    <xf numFmtId="0" fontId="6" fillId="0" borderId="0" xfId="0" applyFont="1"/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7" xfId="2" applyFont="1" applyBorder="1" applyAlignment="1">
      <alignment horizontal="left"/>
    </xf>
    <xf numFmtId="0" fontId="4" fillId="0" borderId="6" xfId="2" applyBorder="1" applyAlignment="1">
      <alignment horizontal="center"/>
    </xf>
    <xf numFmtId="3" fontId="4" fillId="0" borderId="6" xfId="2" applyNumberFormat="1" applyFont="1" applyBorder="1" applyAlignment="1">
      <alignment horizontal="center"/>
    </xf>
    <xf numFmtId="0" fontId="4" fillId="0" borderId="6" xfId="2" applyBorder="1" applyAlignment="1">
      <alignment horizontal="left"/>
    </xf>
    <xf numFmtId="165" fontId="9" fillId="0" borderId="6" xfId="3" applyNumberFormat="1" applyFont="1" applyBorder="1" applyAlignment="1">
      <alignment horizontal="center"/>
    </xf>
    <xf numFmtId="165" fontId="10" fillId="0" borderId="6" xfId="1" applyNumberFormat="1" applyFont="1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5" fontId="10" fillId="0" borderId="0" xfId="1" applyNumberFormat="1" applyFont="1"/>
    <xf numFmtId="0" fontId="4" fillId="0" borderId="11" xfId="2" applyBorder="1" applyAlignment="1">
      <alignment horizontal="center"/>
    </xf>
    <xf numFmtId="3" fontId="4" fillId="0" borderId="11" xfId="2" applyNumberFormat="1" applyFont="1" applyBorder="1" applyAlignment="1">
      <alignment horizontal="center"/>
    </xf>
    <xf numFmtId="0" fontId="8" fillId="0" borderId="11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3" fontId="4" fillId="0" borderId="6" xfId="2" applyNumberForma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6" xfId="2" applyFont="1" applyBorder="1" applyAlignment="1">
      <alignment horizontal="left"/>
    </xf>
    <xf numFmtId="0" fontId="11" fillId="0" borderId="6" xfId="2" applyFont="1" applyBorder="1" applyAlignment="1">
      <alignment horizontal="left"/>
    </xf>
    <xf numFmtId="14" fontId="8" fillId="0" borderId="6" xfId="2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6" xfId="2" applyFont="1" applyBorder="1" applyAlignment="1">
      <alignment horizontal="left"/>
    </xf>
    <xf numFmtId="3" fontId="13" fillId="0" borderId="6" xfId="2" applyNumberFormat="1" applyFont="1" applyBorder="1" applyAlignment="1">
      <alignment horizontal="center"/>
    </xf>
    <xf numFmtId="0" fontId="13" fillId="0" borderId="6" xfId="2" applyFont="1" applyBorder="1" applyAlignment="1">
      <alignment horizontal="left"/>
    </xf>
    <xf numFmtId="3" fontId="8" fillId="0" borderId="6" xfId="2" applyNumberFormat="1" applyFont="1" applyBorder="1" applyAlignment="1">
      <alignment horizontal="center"/>
    </xf>
    <xf numFmtId="3" fontId="9" fillId="0" borderId="6" xfId="2" applyNumberFormat="1" applyFont="1" applyBorder="1" applyAlignment="1">
      <alignment horizontal="center"/>
    </xf>
    <xf numFmtId="3" fontId="4" fillId="0" borderId="6" xfId="2" applyNumberFormat="1" applyBorder="1" applyAlignment="1">
      <alignment horizontal="left"/>
    </xf>
    <xf numFmtId="0" fontId="14" fillId="0" borderId="6" xfId="2" applyFont="1" applyBorder="1" applyAlignment="1">
      <alignment horizontal="center"/>
    </xf>
    <xf numFmtId="165" fontId="9" fillId="0" borderId="6" xfId="3" applyNumberFormat="1" applyFont="1" applyBorder="1" applyAlignment="1"/>
    <xf numFmtId="0" fontId="3" fillId="0" borderId="0" xfId="0" applyFont="1"/>
    <xf numFmtId="165" fontId="17" fillId="0" borderId="8" xfId="1" applyNumberFormat="1" applyFont="1" applyBorder="1" applyAlignment="1">
      <alignment horizontal="right"/>
    </xf>
    <xf numFmtId="0" fontId="17" fillId="0" borderId="6" xfId="0" applyFont="1" applyBorder="1" applyAlignment="1">
      <alignment horizontal="center"/>
    </xf>
    <xf numFmtId="1" fontId="14" fillId="0" borderId="6" xfId="2" applyNumberFormat="1" applyFont="1" applyBorder="1" applyAlignment="1">
      <alignment horizontal="center"/>
    </xf>
    <xf numFmtId="165" fontId="17" fillId="0" borderId="6" xfId="1" applyNumberFormat="1" applyFont="1" applyBorder="1" applyAlignment="1">
      <alignment horizontal="right"/>
    </xf>
    <xf numFmtId="165" fontId="9" fillId="0" borderId="6" xfId="1" applyNumberFormat="1" applyFont="1" applyBorder="1" applyAlignment="1">
      <alignment horizontal="right"/>
    </xf>
    <xf numFmtId="165" fontId="9" fillId="0" borderId="6" xfId="3" applyNumberFormat="1" applyFont="1" applyFill="1" applyBorder="1" applyAlignment="1">
      <alignment horizontal="center"/>
    </xf>
    <xf numFmtId="16" fontId="17" fillId="0" borderId="6" xfId="0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" fontId="14" fillId="0" borderId="6" xfId="2" applyNumberFormat="1" applyFont="1" applyFill="1" applyBorder="1" applyAlignment="1">
      <alignment horizontal="center"/>
    </xf>
    <xf numFmtId="0" fontId="0" fillId="0" borderId="6" xfId="0" applyBorder="1"/>
    <xf numFmtId="0" fontId="18" fillId="0" borderId="6" xfId="0" applyFont="1" applyBorder="1" applyAlignment="1">
      <alignment horizontal="center"/>
    </xf>
    <xf numFmtId="165" fontId="18" fillId="0" borderId="6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0" fontId="14" fillId="0" borderId="6" xfId="2" applyFont="1" applyBorder="1" applyAlignment="1">
      <alignment horizontal="left"/>
    </xf>
    <xf numFmtId="17" fontId="17" fillId="0" borderId="6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165" fontId="18" fillId="0" borderId="6" xfId="1" applyNumberFormat="1" applyFont="1" applyBorder="1" applyAlignment="1">
      <alignment horizontal="center"/>
    </xf>
    <xf numFmtId="0" fontId="4" fillId="0" borderId="6" xfId="4" applyBorder="1" applyAlignment="1">
      <alignment horizontal="center"/>
    </xf>
    <xf numFmtId="3" fontId="4" fillId="0" borderId="6" xfId="4" applyNumberFormat="1" applyBorder="1" applyAlignment="1">
      <alignment horizontal="center"/>
    </xf>
    <xf numFmtId="0" fontId="8" fillId="0" borderId="6" xfId="4" applyFont="1" applyBorder="1"/>
    <xf numFmtId="165" fontId="9" fillId="0" borderId="6" xfId="5" applyNumberFormat="1" applyFont="1" applyBorder="1" applyAlignment="1">
      <alignment horizontal="right"/>
    </xf>
    <xf numFmtId="165" fontId="17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5" fontId="17" fillId="0" borderId="6" xfId="1" applyNumberFormat="1" applyFont="1" applyBorder="1" applyAlignment="1">
      <alignment horizontal="center"/>
    </xf>
    <xf numFmtId="165" fontId="9" fillId="0" borderId="6" xfId="1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5" fontId="19" fillId="0" borderId="6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left"/>
    </xf>
    <xf numFmtId="165" fontId="9" fillId="0" borderId="0" xfId="3" applyNumberFormat="1" applyFont="1" applyBorder="1" applyAlignment="1">
      <alignment horizontal="right"/>
    </xf>
    <xf numFmtId="165" fontId="17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4" fillId="0" borderId="0" xfId="2" applyBorder="1" applyAlignment="1">
      <alignment horizontal="center"/>
    </xf>
    <xf numFmtId="3" fontId="4" fillId="0" borderId="0" xfId="2" applyNumberFormat="1" applyFont="1" applyBorder="1" applyAlignment="1">
      <alignment horizontal="center"/>
    </xf>
    <xf numFmtId="0" fontId="4" fillId="0" borderId="0" xfId="2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4" fillId="0" borderId="6" xfId="2" applyNumberFormat="1" applyBorder="1" applyAlignment="1">
      <alignment horizontal="left"/>
    </xf>
    <xf numFmtId="3" fontId="4" fillId="0" borderId="0" xfId="2" applyNumberForma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16" fontId="17" fillId="0" borderId="0" xfId="0" applyNumberFormat="1" applyFont="1" applyBorder="1" applyAlignment="1">
      <alignment horizontal="center"/>
    </xf>
    <xf numFmtId="0" fontId="11" fillId="0" borderId="0" xfId="2" applyFont="1" applyBorder="1" applyAlignment="1">
      <alignment horizontal="left"/>
    </xf>
    <xf numFmtId="165" fontId="0" fillId="0" borderId="6" xfId="0" applyNumberFormat="1" applyBorder="1"/>
    <xf numFmtId="1" fontId="14" fillId="0" borderId="8" xfId="2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0" xfId="2" applyFont="1" applyBorder="1" applyAlignment="1">
      <alignment horizontal="left"/>
    </xf>
    <xf numFmtId="17" fontId="17" fillId="0" borderId="0" xfId="0" applyNumberFormat="1" applyFont="1" applyBorder="1" applyAlignment="1">
      <alignment horizontal="center"/>
    </xf>
    <xf numFmtId="3" fontId="13" fillId="0" borderId="0" xfId="2" applyNumberFormat="1" applyFont="1" applyBorder="1" applyAlignment="1">
      <alignment horizontal="center"/>
    </xf>
    <xf numFmtId="0" fontId="13" fillId="0" borderId="0" xfId="2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3" fontId="8" fillId="0" borderId="0" xfId="2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0" xfId="0" applyNumberFormat="1" applyFont="1" applyBorder="1"/>
    <xf numFmtId="0" fontId="14" fillId="0" borderId="0" xfId="2" applyFont="1" applyBorder="1" applyAlignment="1">
      <alignment horizontal="left"/>
    </xf>
    <xf numFmtId="165" fontId="12" fillId="0" borderId="0" xfId="1" applyNumberFormat="1" applyFont="1" applyBorder="1" applyAlignment="1">
      <alignment horizontal="right"/>
    </xf>
    <xf numFmtId="165" fontId="17" fillId="0" borderId="13" xfId="1" applyNumberFormat="1" applyFont="1" applyFill="1" applyBorder="1" applyAlignment="1">
      <alignment horizontal="right"/>
    </xf>
    <xf numFmtId="165" fontId="17" fillId="0" borderId="6" xfId="0" applyNumberFormat="1" applyFont="1" applyBorder="1" applyAlignment="1">
      <alignment horizontal="center"/>
    </xf>
    <xf numFmtId="164" fontId="9" fillId="0" borderId="0" xfId="3" applyNumberFormat="1" applyFont="1" applyBorder="1" applyAlignment="1"/>
    <xf numFmtId="3" fontId="4" fillId="0" borderId="0" xfId="2" applyNumberFormat="1" applyBorder="1" applyAlignment="1">
      <alignment horizontal="left"/>
    </xf>
    <xf numFmtId="0" fontId="4" fillId="0" borderId="0" xfId="4" applyBorder="1" applyAlignment="1">
      <alignment horizontal="center"/>
    </xf>
    <xf numFmtId="3" fontId="4" fillId="0" borderId="0" xfId="4" applyNumberFormat="1" applyBorder="1" applyAlignment="1">
      <alignment horizontal="center"/>
    </xf>
    <xf numFmtId="0" fontId="8" fillId="0" borderId="0" xfId="4" applyFont="1" applyBorder="1"/>
    <xf numFmtId="165" fontId="9" fillId="0" borderId="0" xfId="5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0" fontId="17" fillId="0" borderId="0" xfId="0" applyFont="1" applyBorder="1"/>
    <xf numFmtId="165" fontId="9" fillId="0" borderId="0" xfId="3" applyNumberFormat="1" applyFont="1" applyBorder="1" applyAlignment="1"/>
    <xf numFmtId="165" fontId="16" fillId="0" borderId="0" xfId="3" applyNumberFormat="1" applyFont="1" applyBorder="1" applyAlignment="1"/>
    <xf numFmtId="3" fontId="3" fillId="0" borderId="0" xfId="0" applyNumberFormat="1" applyFont="1" applyBorder="1" applyAlignment="1">
      <alignment horizontal="center"/>
    </xf>
    <xf numFmtId="165" fontId="10" fillId="0" borderId="12" xfId="1" applyNumberFormat="1" applyFont="1" applyBorder="1"/>
    <xf numFmtId="0" fontId="17" fillId="0" borderId="7" xfId="0" applyFont="1" applyBorder="1" applyAlignment="1">
      <alignment horizontal="center"/>
    </xf>
    <xf numFmtId="165" fontId="17" fillId="0" borderId="7" xfId="1" applyNumberFormat="1" applyFont="1" applyBorder="1" applyAlignment="1">
      <alignment horizontal="right"/>
    </xf>
    <xf numFmtId="165" fontId="9" fillId="0" borderId="7" xfId="3" applyNumberFormat="1" applyFont="1" applyBorder="1" applyAlignment="1">
      <alignment horizontal="center"/>
    </xf>
    <xf numFmtId="0" fontId="8" fillId="0" borderId="14" xfId="2" applyFont="1" applyBorder="1" applyAlignment="1">
      <alignment horizontal="center"/>
    </xf>
    <xf numFmtId="165" fontId="9" fillId="0" borderId="6" xfId="3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21" fillId="0" borderId="0" xfId="0" applyFont="1" applyBorder="1"/>
    <xf numFmtId="165" fontId="9" fillId="0" borderId="0" xfId="5" applyNumberFormat="1" applyFont="1" applyBorder="1"/>
    <xf numFmtId="0" fontId="23" fillId="0" borderId="0" xfId="2" applyFont="1" applyBorder="1" applyAlignment="1"/>
    <xf numFmtId="0" fontId="3" fillId="0" borderId="0" xfId="0" applyFont="1" applyBorder="1" applyAlignment="1">
      <alignment horizontal="left"/>
    </xf>
    <xf numFmtId="0" fontId="4" fillId="0" borderId="0" xfId="4"/>
    <xf numFmtId="3" fontId="8" fillId="0" borderId="7" xfId="4" applyNumberFormat="1" applyFont="1" applyBorder="1" applyAlignment="1">
      <alignment horizontal="center"/>
    </xf>
    <xf numFmtId="0" fontId="8" fillId="0" borderId="7" xfId="4" applyFont="1" applyBorder="1"/>
    <xf numFmtId="165" fontId="9" fillId="0" borderId="7" xfId="5" applyNumberFormat="1" applyFont="1" applyBorder="1"/>
    <xf numFmtId="0" fontId="8" fillId="0" borderId="6" xfId="4" applyFont="1" applyBorder="1" applyAlignment="1">
      <alignment horizontal="center"/>
    </xf>
    <xf numFmtId="3" fontId="8" fillId="0" borderId="6" xfId="4" applyNumberFormat="1" applyFont="1" applyBorder="1" applyAlignment="1">
      <alignment horizontal="center"/>
    </xf>
    <xf numFmtId="165" fontId="9" fillId="0" borderId="6" xfId="5" applyNumberFormat="1" applyFont="1" applyBorder="1"/>
    <xf numFmtId="0" fontId="8" fillId="0" borderId="6" xfId="4" applyFont="1" applyBorder="1" applyAlignment="1">
      <alignment horizontal="left"/>
    </xf>
    <xf numFmtId="0" fontId="24" fillId="0" borderId="0" xfId="4" applyFont="1" applyBorder="1" applyAlignment="1">
      <alignment horizontal="left"/>
    </xf>
    <xf numFmtId="0" fontId="4" fillId="0" borderId="0" xfId="4" applyBorder="1" applyAlignment="1">
      <alignment horizontal="left"/>
    </xf>
    <xf numFmtId="0" fontId="4" fillId="0" borderId="0" xfId="4" applyBorder="1"/>
    <xf numFmtId="0" fontId="4" fillId="0" borderId="26" xfId="4" applyBorder="1" applyAlignment="1">
      <alignment horizontal="center"/>
    </xf>
    <xf numFmtId="3" fontId="4" fillId="0" borderId="7" xfId="4" applyNumberFormat="1" applyBorder="1" applyAlignment="1">
      <alignment horizontal="center"/>
    </xf>
    <xf numFmtId="0" fontId="4" fillId="0" borderId="7" xfId="4" applyBorder="1"/>
    <xf numFmtId="0" fontId="8" fillId="0" borderId="27" xfId="4" applyFont="1" applyBorder="1" applyAlignment="1">
      <alignment horizontal="center"/>
    </xf>
    <xf numFmtId="3" fontId="8" fillId="0" borderId="11" xfId="4" applyNumberFormat="1" applyFont="1" applyBorder="1" applyAlignment="1">
      <alignment horizontal="center"/>
    </xf>
    <xf numFmtId="0" fontId="8" fillId="0" borderId="11" xfId="4" applyFont="1" applyBorder="1" applyAlignment="1">
      <alignment horizontal="left"/>
    </xf>
    <xf numFmtId="0" fontId="4" fillId="0" borderId="14" xfId="4" applyBorder="1" applyAlignment="1">
      <alignment horizontal="center"/>
    </xf>
    <xf numFmtId="0" fontId="4" fillId="0" borderId="6" xfId="4" applyBorder="1"/>
    <xf numFmtId="165" fontId="16" fillId="0" borderId="0" xfId="5" applyNumberFormat="1" applyFont="1" applyBorder="1"/>
    <xf numFmtId="0" fontId="8" fillId="0" borderId="0" xfId="4" applyFont="1" applyBorder="1" applyAlignment="1">
      <alignment horizontal="center"/>
    </xf>
    <xf numFmtId="0" fontId="24" fillId="0" borderId="0" xfId="4" applyFont="1" applyBorder="1"/>
    <xf numFmtId="164" fontId="7" fillId="0" borderId="0" xfId="5" applyFont="1" applyBorder="1"/>
    <xf numFmtId="0" fontId="24" fillId="0" borderId="0" xfId="2" applyFont="1" applyBorder="1" applyAlignment="1">
      <alignment horizontal="center"/>
    </xf>
    <xf numFmtId="3" fontId="8" fillId="0" borderId="0" xfId="4" applyNumberFormat="1" applyFont="1" applyBorder="1" applyAlignment="1">
      <alignment horizontal="center"/>
    </xf>
    <xf numFmtId="0" fontId="8" fillId="0" borderId="0" xfId="4" applyFont="1" applyBorder="1" applyAlignment="1">
      <alignment horizontal="left"/>
    </xf>
    <xf numFmtId="0" fontId="16" fillId="0" borderId="0" xfId="2" applyFont="1" applyBorder="1" applyAlignment="1">
      <alignment horizontal="center"/>
    </xf>
    <xf numFmtId="164" fontId="9" fillId="0" borderId="0" xfId="5" applyFont="1" applyBorder="1"/>
    <xf numFmtId="164" fontId="9" fillId="0" borderId="0" xfId="5" applyFont="1" applyBorder="1" applyAlignment="1">
      <alignment horizontal="right"/>
    </xf>
    <xf numFmtId="0" fontId="8" fillId="0" borderId="14" xfId="4" applyFont="1" applyBorder="1" applyAlignment="1">
      <alignment horizontal="center"/>
    </xf>
    <xf numFmtId="0" fontId="4" fillId="0" borderId="32" xfId="4" applyBorder="1" applyAlignment="1">
      <alignment horizontal="center"/>
    </xf>
    <xf numFmtId="3" fontId="4" fillId="0" borderId="12" xfId="4" applyNumberFormat="1" applyBorder="1" applyAlignment="1">
      <alignment horizontal="center"/>
    </xf>
    <xf numFmtId="0" fontId="4" fillId="0" borderId="11" xfId="4" applyBorder="1"/>
    <xf numFmtId="0" fontId="11" fillId="0" borderId="26" xfId="2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11" fillId="0" borderId="7" xfId="2" applyFont="1" applyBorder="1" applyAlignment="1">
      <alignment horizontal="left"/>
    </xf>
    <xf numFmtId="0" fontId="10" fillId="0" borderId="0" xfId="0" applyFont="1"/>
    <xf numFmtId="165" fontId="10" fillId="0" borderId="6" xfId="1" applyNumberFormat="1" applyFont="1" applyBorder="1" applyAlignment="1">
      <alignment horizontal="center"/>
    </xf>
    <xf numFmtId="0" fontId="4" fillId="0" borderId="37" xfId="4" applyBorder="1"/>
    <xf numFmtId="165" fontId="10" fillId="0" borderId="0" xfId="1" applyNumberFormat="1" applyFont="1" applyBorder="1"/>
    <xf numFmtId="165" fontId="9" fillId="0" borderId="8" xfId="4" applyNumberFormat="1" applyFont="1" applyBorder="1"/>
    <xf numFmtId="165" fontId="9" fillId="0" borderId="6" xfId="4" applyNumberFormat="1" applyFont="1" applyBorder="1"/>
    <xf numFmtId="165" fontId="16" fillId="0" borderId="0" xfId="4" applyNumberFormat="1" applyFont="1" applyBorder="1"/>
    <xf numFmtId="165" fontId="9" fillId="0" borderId="0" xfId="4" applyNumberFormat="1" applyFont="1" applyBorder="1"/>
    <xf numFmtId="165" fontId="7" fillId="0" borderId="0" xfId="4" applyNumberFormat="1" applyFont="1" applyBorder="1"/>
    <xf numFmtId="165" fontId="9" fillId="0" borderId="13" xfId="4" applyNumberFormat="1" applyFont="1" applyBorder="1"/>
    <xf numFmtId="165" fontId="14" fillId="0" borderId="7" xfId="1" applyNumberFormat="1" applyFont="1" applyFill="1" applyBorder="1" applyAlignment="1">
      <alignment horizontal="center"/>
    </xf>
    <xf numFmtId="165" fontId="17" fillId="0" borderId="0" xfId="0" applyNumberFormat="1" applyFont="1" applyBorder="1"/>
    <xf numFmtId="165" fontId="25" fillId="0" borderId="0" xfId="0" applyNumberFormat="1" applyFont="1" applyBorder="1"/>
    <xf numFmtId="165" fontId="7" fillId="0" borderId="0" xfId="5" applyNumberFormat="1" applyFont="1" applyBorder="1"/>
    <xf numFmtId="165" fontId="9" fillId="0" borderId="8" xfId="5" applyNumberFormat="1" applyFont="1" applyBorder="1"/>
    <xf numFmtId="165" fontId="15" fillId="0" borderId="0" xfId="1" applyNumberFormat="1" applyFont="1" applyBorder="1"/>
    <xf numFmtId="165" fontId="11" fillId="0" borderId="30" xfId="1" applyNumberFormat="1" applyFont="1" applyFill="1" applyBorder="1" applyAlignment="1">
      <alignment horizontal="center"/>
    </xf>
    <xf numFmtId="0" fontId="4" fillId="0" borderId="7" xfId="2" applyFont="1" applyBorder="1" applyAlignment="1">
      <alignment horizontal="left"/>
    </xf>
    <xf numFmtId="165" fontId="10" fillId="0" borderId="15" xfId="1" applyNumberFormat="1" applyFont="1" applyBorder="1"/>
    <xf numFmtId="0" fontId="4" fillId="0" borderId="26" xfId="2" applyFont="1" applyBorder="1" applyAlignment="1">
      <alignment horizontal="center"/>
    </xf>
    <xf numFmtId="165" fontId="11" fillId="0" borderId="15" xfId="1" applyNumberFormat="1" applyFont="1" applyFill="1" applyBorder="1" applyAlignment="1">
      <alignment horizontal="center"/>
    </xf>
    <xf numFmtId="165" fontId="11" fillId="0" borderId="8" xfId="1" applyNumberFormat="1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166" fontId="19" fillId="0" borderId="30" xfId="1" applyNumberFormat="1" applyFont="1" applyBorder="1" applyAlignment="1">
      <alignment horizontal="center"/>
    </xf>
    <xf numFmtId="166" fontId="19" fillId="0" borderId="29" xfId="1" applyNumberFormat="1" applyFont="1" applyBorder="1" applyAlignment="1">
      <alignment horizontal="center"/>
    </xf>
    <xf numFmtId="166" fontId="20" fillId="0" borderId="30" xfId="1" applyNumberFormat="1" applyFont="1" applyBorder="1" applyAlignment="1">
      <alignment horizontal="center"/>
    </xf>
    <xf numFmtId="166" fontId="20" fillId="0" borderId="29" xfId="1" applyNumberFormat="1" applyFont="1" applyBorder="1"/>
    <xf numFmtId="166" fontId="20" fillId="0" borderId="30" xfId="1" applyNumberFormat="1" applyFont="1" applyBorder="1"/>
    <xf numFmtId="0" fontId="4" fillId="0" borderId="3" xfId="4" applyBorder="1" applyAlignment="1">
      <alignment horizontal="center"/>
    </xf>
    <xf numFmtId="3" fontId="4" fillId="0" borderId="4" xfId="4" applyNumberFormat="1" applyBorder="1" applyAlignment="1">
      <alignment horizontal="center"/>
    </xf>
    <xf numFmtId="0" fontId="8" fillId="0" borderId="4" xfId="4" applyFont="1" applyBorder="1"/>
    <xf numFmtId="165" fontId="9" fillId="0" borderId="4" xfId="5" applyNumberFormat="1" applyFont="1" applyBorder="1"/>
    <xf numFmtId="165" fontId="11" fillId="0" borderId="39" xfId="1" applyNumberFormat="1" applyFont="1" applyFill="1" applyBorder="1" applyAlignment="1">
      <alignment horizontal="center"/>
    </xf>
    <xf numFmtId="165" fontId="11" fillId="0" borderId="5" xfId="1" applyNumberFormat="1" applyFont="1" applyFill="1" applyBorder="1" applyAlignment="1">
      <alignment horizontal="center"/>
    </xf>
    <xf numFmtId="166" fontId="19" fillId="0" borderId="6" xfId="1" applyNumberFormat="1" applyFont="1" applyBorder="1" applyAlignment="1">
      <alignment horizontal="center"/>
    </xf>
    <xf numFmtId="166" fontId="9" fillId="0" borderId="6" xfId="1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right"/>
    </xf>
    <xf numFmtId="166" fontId="3" fillId="0" borderId="0" xfId="1" applyNumberFormat="1" applyFont="1" applyBorder="1"/>
    <xf numFmtId="166" fontId="18" fillId="0" borderId="6" xfId="1" applyNumberFormat="1" applyFont="1" applyBorder="1" applyAlignment="1">
      <alignment horizontal="right"/>
    </xf>
    <xf numFmtId="166" fontId="0" fillId="0" borderId="0" xfId="1" applyNumberFormat="1" applyFont="1"/>
    <xf numFmtId="166" fontId="0" fillId="0" borderId="6" xfId="1" applyNumberFormat="1" applyFont="1" applyBorder="1"/>
    <xf numFmtId="166" fontId="9" fillId="0" borderId="6" xfId="1" applyNumberFormat="1" applyFont="1" applyBorder="1" applyAlignment="1">
      <alignment horizontal="right"/>
    </xf>
    <xf numFmtId="166" fontId="9" fillId="0" borderId="6" xfId="1" applyNumberFormat="1" applyFont="1" applyBorder="1" applyAlignment="1"/>
    <xf numFmtId="0" fontId="18" fillId="0" borderId="0" xfId="0" applyFont="1"/>
    <xf numFmtId="0" fontId="0" fillId="0" borderId="6" xfId="0" applyFill="1" applyBorder="1"/>
    <xf numFmtId="166" fontId="0" fillId="0" borderId="6" xfId="1" applyNumberFormat="1" applyFont="1" applyFill="1" applyBorder="1"/>
    <xf numFmtId="0" fontId="4" fillId="2" borderId="0" xfId="4" applyFill="1" applyBorder="1" applyAlignment="1">
      <alignment horizontal="center"/>
    </xf>
    <xf numFmtId="0" fontId="4" fillId="2" borderId="0" xfId="4" applyFill="1" applyBorder="1"/>
    <xf numFmtId="164" fontId="7" fillId="2" borderId="0" xfId="5" applyFont="1" applyFill="1" applyBorder="1"/>
    <xf numFmtId="165" fontId="25" fillId="2" borderId="0" xfId="0" applyNumberFormat="1" applyFont="1" applyFill="1" applyBorder="1"/>
    <xf numFmtId="0" fontId="0" fillId="2" borderId="0" xfId="0" applyFill="1"/>
    <xf numFmtId="166" fontId="19" fillId="0" borderId="38" xfId="1" applyNumberFormat="1" applyFont="1" applyBorder="1" applyAlignment="1">
      <alignment horizontal="center"/>
    </xf>
    <xf numFmtId="0" fontId="24" fillId="0" borderId="0" xfId="4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9" fillId="0" borderId="6" xfId="4" applyNumberFormat="1" applyFont="1" applyBorder="1" applyAlignment="1">
      <alignment horizontal="center"/>
    </xf>
    <xf numFmtId="165" fontId="9" fillId="0" borderId="6" xfId="5" applyNumberFormat="1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165" fontId="18" fillId="0" borderId="6" xfId="1" applyNumberFormat="1" applyFont="1" applyBorder="1"/>
    <xf numFmtId="0" fontId="4" fillId="0" borderId="12" xfId="4" applyBorder="1"/>
    <xf numFmtId="165" fontId="9" fillId="0" borderId="13" xfId="5" applyNumberFormat="1" applyFont="1" applyBorder="1"/>
    <xf numFmtId="166" fontId="20" fillId="0" borderId="51" xfId="1" applyNumberFormat="1" applyFont="1" applyBorder="1"/>
    <xf numFmtId="166" fontId="20" fillId="0" borderId="6" xfId="1" applyNumberFormat="1" applyFont="1" applyBorder="1"/>
    <xf numFmtId="165" fontId="14" fillId="0" borderId="8" xfId="1" applyNumberFormat="1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165" fontId="19" fillId="0" borderId="6" xfId="0" applyNumberFormat="1" applyFont="1" applyBorder="1"/>
    <xf numFmtId="166" fontId="29" fillId="0" borderId="30" xfId="1" applyNumberFormat="1" applyFont="1" applyBorder="1" applyAlignment="1">
      <alignment horizontal="center"/>
    </xf>
    <xf numFmtId="165" fontId="30" fillId="0" borderId="6" xfId="1" applyNumberFormat="1" applyFont="1" applyBorder="1"/>
    <xf numFmtId="165" fontId="31" fillId="0" borderId="6" xfId="1" applyNumberFormat="1" applyFont="1" applyBorder="1" applyAlignment="1">
      <alignment horizontal="right"/>
    </xf>
    <xf numFmtId="166" fontId="31" fillId="0" borderId="6" xfId="1" applyNumberFormat="1" applyFont="1" applyBorder="1" applyAlignment="1">
      <alignment horizontal="right"/>
    </xf>
    <xf numFmtId="166" fontId="29" fillId="0" borderId="6" xfId="1" applyNumberFormat="1" applyFont="1" applyBorder="1" applyAlignment="1">
      <alignment horizontal="center"/>
    </xf>
    <xf numFmtId="166" fontId="29" fillId="0" borderId="6" xfId="1" applyNumberFormat="1" applyFont="1" applyBorder="1" applyAlignment="1">
      <alignment horizontal="right"/>
    </xf>
    <xf numFmtId="0" fontId="4" fillId="3" borderId="49" xfId="4" applyFill="1" applyBorder="1"/>
    <xf numFmtId="0" fontId="0" fillId="3" borderId="49" xfId="0" applyFill="1" applyBorder="1"/>
    <xf numFmtId="0" fontId="0" fillId="3" borderId="50" xfId="0" applyFill="1" applyBorder="1"/>
    <xf numFmtId="0" fontId="7" fillId="3" borderId="2" xfId="2" applyFont="1" applyFill="1" applyBorder="1" applyAlignment="1">
      <alignment horizontal="center"/>
    </xf>
    <xf numFmtId="0" fontId="7" fillId="3" borderId="16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16" fillId="3" borderId="20" xfId="2" applyFont="1" applyFill="1" applyBorder="1" applyAlignment="1">
      <alignment horizontal="center"/>
    </xf>
    <xf numFmtId="0" fontId="7" fillId="3" borderId="40" xfId="2" applyFont="1" applyFill="1" applyBorder="1" applyAlignment="1">
      <alignment horizontal="left"/>
    </xf>
    <xf numFmtId="0" fontId="7" fillId="3" borderId="14" xfId="2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7" fillId="3" borderId="41" xfId="2" applyFont="1" applyFill="1" applyBorder="1" applyAlignment="1">
      <alignment horizontal="center"/>
    </xf>
    <xf numFmtId="0" fontId="16" fillId="3" borderId="7" xfId="2" applyFont="1" applyFill="1" applyBorder="1" applyAlignment="1">
      <alignment horizontal="center"/>
    </xf>
    <xf numFmtId="0" fontId="7" fillId="3" borderId="29" xfId="2" applyFont="1" applyFill="1" applyBorder="1" applyAlignment="1">
      <alignment horizontal="left"/>
    </xf>
    <xf numFmtId="0" fontId="7" fillId="3" borderId="33" xfId="2" applyFont="1" applyFill="1" applyBorder="1" applyAlignment="1">
      <alignment horizontal="center"/>
    </xf>
    <xf numFmtId="0" fontId="7" fillId="3" borderId="2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4" xfId="2" applyFont="1" applyFill="1" applyBorder="1" applyAlignment="1">
      <alignment horizontal="center"/>
    </xf>
    <xf numFmtId="0" fontId="16" fillId="3" borderId="4" xfId="2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/>
    </xf>
    <xf numFmtId="165" fontId="15" fillId="3" borderId="25" xfId="1" applyNumberFormat="1" applyFont="1" applyFill="1" applyBorder="1" applyAlignment="1">
      <alignment horizontal="center"/>
    </xf>
    <xf numFmtId="165" fontId="15" fillId="3" borderId="25" xfId="1" applyNumberFormat="1" applyFont="1" applyFill="1" applyBorder="1"/>
    <xf numFmtId="166" fontId="26" fillId="3" borderId="31" xfId="1" applyNumberFormat="1" applyFont="1" applyFill="1" applyBorder="1" applyAlignment="1">
      <alignment horizontal="center"/>
    </xf>
    <xf numFmtId="165" fontId="10" fillId="3" borderId="49" xfId="1" applyNumberFormat="1" applyFont="1" applyFill="1" applyBorder="1"/>
    <xf numFmtId="0" fontId="7" fillId="3" borderId="23" xfId="2" applyFont="1" applyFill="1" applyBorder="1" applyAlignment="1">
      <alignment horizontal="center"/>
    </xf>
    <xf numFmtId="0" fontId="7" fillId="3" borderId="6" xfId="2" applyFont="1" applyFill="1" applyBorder="1" applyAlignment="1">
      <alignment horizontal="center"/>
    </xf>
    <xf numFmtId="0" fontId="7" fillId="3" borderId="17" xfId="2" applyFont="1" applyFill="1" applyBorder="1" applyAlignment="1">
      <alignment horizontal="center"/>
    </xf>
    <xf numFmtId="165" fontId="16" fillId="3" borderId="25" xfId="5" applyNumberFormat="1" applyFont="1" applyFill="1" applyBorder="1"/>
    <xf numFmtId="165" fontId="15" fillId="3" borderId="28" xfId="1" applyNumberFormat="1" applyFont="1" applyFill="1" applyBorder="1"/>
    <xf numFmtId="166" fontId="15" fillId="3" borderId="31" xfId="1" applyNumberFormat="1" applyFont="1" applyFill="1" applyBorder="1"/>
    <xf numFmtId="165" fontId="7" fillId="3" borderId="25" xfId="5" applyNumberFormat="1" applyFont="1" applyFill="1" applyBorder="1"/>
    <xf numFmtId="165" fontId="28" fillId="3" borderId="28" xfId="1" applyNumberFormat="1" applyFont="1" applyFill="1" applyBorder="1" applyAlignment="1">
      <alignment horizontal="center"/>
    </xf>
    <xf numFmtId="165" fontId="16" fillId="3" borderId="28" xfId="1" applyNumberFormat="1" applyFont="1" applyFill="1" applyBorder="1" applyAlignment="1">
      <alignment horizontal="center"/>
    </xf>
    <xf numFmtId="0" fontId="26" fillId="3" borderId="31" xfId="0" applyFont="1" applyFill="1" applyBorder="1" applyAlignment="1">
      <alignment horizontal="center"/>
    </xf>
    <xf numFmtId="0" fontId="10" fillId="3" borderId="49" xfId="0" applyFont="1" applyFill="1" applyBorder="1"/>
    <xf numFmtId="0" fontId="16" fillId="3" borderId="20" xfId="2" applyFont="1" applyFill="1" applyBorder="1" applyAlignment="1">
      <alignment horizontal="left"/>
    </xf>
    <xf numFmtId="0" fontId="7" fillId="3" borderId="39" xfId="2" applyFont="1" applyFill="1" applyBorder="1" applyAlignment="1">
      <alignment horizontal="center"/>
    </xf>
    <xf numFmtId="0" fontId="16" fillId="3" borderId="17" xfId="2" applyFont="1" applyFill="1" applyBorder="1" applyAlignment="1">
      <alignment horizontal="left"/>
    </xf>
    <xf numFmtId="0" fontId="7" fillId="3" borderId="35" xfId="2" applyFont="1" applyFill="1" applyBorder="1" applyAlignment="1">
      <alignment horizontal="left"/>
    </xf>
    <xf numFmtId="0" fontId="16" fillId="3" borderId="17" xfId="2" applyFont="1" applyFill="1" applyBorder="1" applyAlignment="1">
      <alignment horizontal="center"/>
    </xf>
    <xf numFmtId="165" fontId="15" fillId="3" borderId="31" xfId="1" applyNumberFormat="1" applyFont="1" applyFill="1" applyBorder="1" applyAlignment="1">
      <alignment horizontal="center"/>
    </xf>
    <xf numFmtId="165" fontId="15" fillId="4" borderId="25" xfId="1" applyNumberFormat="1" applyFont="1" applyFill="1" applyBorder="1"/>
    <xf numFmtId="165" fontId="15" fillId="4" borderId="31" xfId="1" applyNumberFormat="1" applyFont="1" applyFill="1" applyBorder="1"/>
    <xf numFmtId="0" fontId="7" fillId="3" borderId="22" xfId="2" applyFont="1" applyFill="1" applyBorder="1" applyAlignment="1">
      <alignment horizontal="left"/>
    </xf>
    <xf numFmtId="0" fontId="7" fillId="3" borderId="20" xfId="2" applyFont="1" applyFill="1" applyBorder="1" applyAlignment="1">
      <alignment horizontal="left"/>
    </xf>
    <xf numFmtId="0" fontId="0" fillId="3" borderId="42" xfId="0" applyFill="1" applyBorder="1"/>
    <xf numFmtId="0" fontId="0" fillId="3" borderId="43" xfId="0" applyFill="1" applyBorder="1"/>
    <xf numFmtId="0" fontId="7" fillId="3" borderId="0" xfId="2" applyFont="1" applyFill="1" applyBorder="1" applyAlignment="1">
      <alignment horizontal="left"/>
    </xf>
    <xf numFmtId="0" fontId="7" fillId="3" borderId="12" xfId="2" applyFont="1" applyFill="1" applyBorder="1" applyAlignment="1">
      <alignment horizontal="left"/>
    </xf>
    <xf numFmtId="0" fontId="0" fillId="3" borderId="0" xfId="0" applyFill="1" applyBorder="1"/>
    <xf numFmtId="0" fontId="0" fillId="3" borderId="38" xfId="0" applyFill="1" applyBorder="1"/>
    <xf numFmtId="0" fontId="7" fillId="3" borderId="19" xfId="2" applyFont="1" applyFill="1" applyBorder="1" applyAlignment="1">
      <alignment horizontal="center"/>
    </xf>
    <xf numFmtId="0" fontId="0" fillId="3" borderId="19" xfId="0" applyFill="1" applyBorder="1"/>
    <xf numFmtId="0" fontId="0" fillId="3" borderId="44" xfId="0" applyFill="1" applyBorder="1"/>
    <xf numFmtId="165" fontId="3" fillId="3" borderId="6" xfId="1" applyNumberFormat="1" applyFon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165" fontId="3" fillId="3" borderId="6" xfId="0" applyNumberFormat="1" applyFont="1" applyFill="1" applyBorder="1"/>
    <xf numFmtId="0" fontId="0" fillId="3" borderId="6" xfId="0" applyFill="1" applyBorder="1"/>
    <xf numFmtId="166" fontId="3" fillId="3" borderId="6" xfId="1" applyNumberFormat="1" applyFont="1" applyFill="1" applyBorder="1"/>
    <xf numFmtId="166" fontId="32" fillId="3" borderId="6" xfId="1" applyNumberFormat="1" applyFont="1" applyFill="1" applyBorder="1"/>
    <xf numFmtId="165" fontId="12" fillId="3" borderId="6" xfId="0" applyNumberFormat="1" applyFont="1" applyFill="1" applyBorder="1" applyAlignment="1">
      <alignment horizontal="center"/>
    </xf>
    <xf numFmtId="165" fontId="15" fillId="3" borderId="6" xfId="1" applyNumberFormat="1" applyFont="1" applyFill="1" applyBorder="1"/>
    <xf numFmtId="165" fontId="15" fillId="3" borderId="6" xfId="0" applyNumberFormat="1" applyFont="1" applyFill="1" applyBorder="1"/>
    <xf numFmtId="166" fontId="15" fillId="3" borderId="6" xfId="1" applyNumberFormat="1" applyFont="1" applyFill="1" applyBorder="1"/>
    <xf numFmtId="165" fontId="15" fillId="4" borderId="6" xfId="1" applyNumberFormat="1" applyFont="1" applyFill="1" applyBorder="1"/>
    <xf numFmtId="165" fontId="15" fillId="4" borderId="6" xfId="1" applyNumberFormat="1" applyFont="1" applyFill="1" applyBorder="1" applyAlignment="1">
      <alignment horizontal="right"/>
    </xf>
    <xf numFmtId="166" fontId="15" fillId="4" borderId="6" xfId="1" applyNumberFormat="1" applyFont="1" applyFill="1" applyBorder="1" applyAlignment="1">
      <alignment horizontal="right"/>
    </xf>
    <xf numFmtId="0" fontId="0" fillId="4" borderId="6" xfId="0" applyFill="1" applyBorder="1"/>
    <xf numFmtId="166" fontId="0" fillId="4" borderId="6" xfId="1" applyNumberFormat="1" applyFont="1" applyFill="1" applyBorder="1"/>
    <xf numFmtId="166" fontId="0" fillId="4" borderId="6" xfId="0" applyNumberFormat="1" applyFill="1" applyBorder="1"/>
    <xf numFmtId="0" fontId="0" fillId="0" borderId="7" xfId="0" applyBorder="1"/>
    <xf numFmtId="166" fontId="0" fillId="0" borderId="7" xfId="1" applyNumberFormat="1" applyFont="1" applyBorder="1"/>
    <xf numFmtId="0" fontId="7" fillId="3" borderId="46" xfId="2" applyFont="1" applyFill="1" applyBorder="1" applyAlignment="1">
      <alignment horizontal="center"/>
    </xf>
    <xf numFmtId="0" fontId="27" fillId="3" borderId="47" xfId="2" applyFont="1" applyFill="1" applyBorder="1" applyAlignment="1">
      <alignment horizontal="left"/>
    </xf>
    <xf numFmtId="0" fontId="7" fillId="3" borderId="52" xfId="2" applyFont="1" applyFill="1" applyBorder="1" applyAlignment="1">
      <alignment horizontal="center"/>
    </xf>
    <xf numFmtId="0" fontId="7" fillId="3" borderId="40" xfId="2" applyFont="1" applyFill="1" applyBorder="1" applyAlignment="1">
      <alignment horizontal="center"/>
    </xf>
    <xf numFmtId="0" fontId="7" fillId="3" borderId="29" xfId="2" applyFont="1" applyFill="1" applyBorder="1" applyAlignment="1">
      <alignment horizontal="center"/>
    </xf>
    <xf numFmtId="165" fontId="10" fillId="2" borderId="6" xfId="1" applyNumberFormat="1" applyFont="1" applyFill="1" applyBorder="1"/>
    <xf numFmtId="0" fontId="5" fillId="0" borderId="0" xfId="4" applyFont="1" applyBorder="1" applyAlignment="1">
      <alignment horizontal="left"/>
    </xf>
    <xf numFmtId="0" fontId="24" fillId="3" borderId="48" xfId="4" applyFont="1" applyFill="1" applyBorder="1" applyAlignment="1">
      <alignment horizontal="left"/>
    </xf>
    <xf numFmtId="0" fontId="24" fillId="3" borderId="49" xfId="4" applyFont="1" applyFill="1" applyBorder="1" applyAlignment="1">
      <alignment horizontal="left"/>
    </xf>
    <xf numFmtId="0" fontId="23" fillId="0" borderId="0" xfId="4" applyFont="1" applyAlignment="1">
      <alignment horizontal="left"/>
    </xf>
    <xf numFmtId="0" fontId="7" fillId="3" borderId="22" xfId="2" applyFont="1" applyFill="1" applyBorder="1" applyAlignment="1">
      <alignment horizontal="center"/>
    </xf>
    <xf numFmtId="0" fontId="7" fillId="3" borderId="36" xfId="2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8" xfId="2" applyFont="1" applyFill="1" applyBorder="1" applyAlignment="1">
      <alignment horizontal="center"/>
    </xf>
    <xf numFmtId="0" fontId="24" fillId="3" borderId="24" xfId="4" applyFont="1" applyFill="1" applyBorder="1" applyAlignment="1">
      <alignment horizontal="left"/>
    </xf>
    <xf numFmtId="0" fontId="24" fillId="3" borderId="25" xfId="4" applyFont="1" applyFill="1" applyBorder="1" applyAlignment="1">
      <alignment horizontal="left"/>
    </xf>
    <xf numFmtId="0" fontId="24" fillId="0" borderId="0" xfId="4" applyFont="1" applyBorder="1" applyAlignment="1">
      <alignment horizontal="left"/>
    </xf>
    <xf numFmtId="0" fontId="24" fillId="3" borderId="28" xfId="4" applyFont="1" applyFill="1" applyBorder="1" applyAlignment="1">
      <alignment horizontal="left"/>
    </xf>
    <xf numFmtId="0" fontId="24" fillId="4" borderId="24" xfId="4" applyFont="1" applyFill="1" applyBorder="1" applyAlignment="1">
      <alignment horizontal="left"/>
    </xf>
    <xf numFmtId="0" fontId="24" fillId="4" borderId="25" xfId="4" applyFont="1" applyFill="1" applyBorder="1" applyAlignment="1">
      <alignment horizontal="left"/>
    </xf>
    <xf numFmtId="0" fontId="23" fillId="0" borderId="0" xfId="4" applyFont="1" applyBorder="1" applyAlignment="1">
      <alignment horizontal="left"/>
    </xf>
    <xf numFmtId="0" fontId="7" fillId="3" borderId="21" xfId="2" applyFont="1" applyFill="1" applyBorder="1" applyAlignment="1">
      <alignment horizontal="center"/>
    </xf>
    <xf numFmtId="0" fontId="7" fillId="3" borderId="34" xfId="2" applyFont="1" applyFill="1" applyBorder="1" applyAlignment="1">
      <alignment horizontal="center"/>
    </xf>
    <xf numFmtId="0" fontId="23" fillId="3" borderId="48" xfId="4" applyFont="1" applyFill="1" applyBorder="1" applyAlignment="1">
      <alignment horizontal="left"/>
    </xf>
    <xf numFmtId="0" fontId="23" fillId="3" borderId="49" xfId="4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3" borderId="20" xfId="2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7" fillId="3" borderId="42" xfId="2" applyFont="1" applyFill="1" applyBorder="1" applyAlignment="1">
      <alignment horizontal="center"/>
    </xf>
    <xf numFmtId="0" fontId="7" fillId="3" borderId="45" xfId="2" applyFont="1" applyFill="1" applyBorder="1" applyAlignment="1">
      <alignment horizontal="center"/>
    </xf>
  </cellXfs>
  <cellStyles count="6">
    <cellStyle name="čárky 2" xfId="5"/>
    <cellStyle name="čárky 3" xfId="3"/>
    <cellStyle name="Čiarka" xfId="1" builtinId="3"/>
    <cellStyle name="Normálna" xfId="0" builtinId="0"/>
    <cellStyle name="normální 2" xfId="4"/>
    <cellStyle name="normální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0"/>
  <sheetViews>
    <sheetView tabSelected="1" workbookViewId="0"/>
  </sheetViews>
  <sheetFormatPr defaultRowHeight="15" x14ac:dyDescent="0.25"/>
  <cols>
    <col min="1" max="1" width="11.28515625" customWidth="1"/>
    <col min="3" max="3" width="31.85546875" customWidth="1"/>
    <col min="4" max="4" width="12" customWidth="1"/>
    <col min="5" max="5" width="12.42578125" customWidth="1"/>
    <col min="6" max="6" width="13" customWidth="1"/>
    <col min="7" max="7" width="11.42578125" customWidth="1"/>
    <col min="10" max="10" width="23.42578125" customWidth="1"/>
    <col min="13" max="13" width="26.85546875" customWidth="1"/>
    <col min="14" max="14" width="16.7109375" customWidth="1"/>
  </cols>
  <sheetData>
    <row r="2" spans="1:15" ht="16.5" thickBot="1" x14ac:dyDescent="0.3">
      <c r="A2" s="313" t="s">
        <v>288</v>
      </c>
      <c r="B2" s="313"/>
      <c r="C2" s="313"/>
      <c r="D2" s="126"/>
    </row>
    <row r="3" spans="1:15" ht="15.75" thickBot="1" x14ac:dyDescent="0.3">
      <c r="A3" s="314" t="s">
        <v>289</v>
      </c>
      <c r="B3" s="315"/>
      <c r="C3" s="315"/>
      <c r="D3" s="233"/>
      <c r="E3" s="234"/>
      <c r="F3" s="234"/>
      <c r="G3" s="235"/>
    </row>
    <row r="4" spans="1:15" x14ac:dyDescent="0.25">
      <c r="A4" s="236" t="s">
        <v>1</v>
      </c>
      <c r="B4" s="237" t="s">
        <v>2</v>
      </c>
      <c r="C4" s="238" t="s">
        <v>3</v>
      </c>
      <c r="D4" s="317" t="s">
        <v>275</v>
      </c>
      <c r="E4" s="318"/>
      <c r="F4" s="239" t="s">
        <v>279</v>
      </c>
      <c r="G4" s="240" t="s">
        <v>277</v>
      </c>
    </row>
    <row r="5" spans="1:15" x14ac:dyDescent="0.25">
      <c r="A5" s="241" t="s">
        <v>4</v>
      </c>
      <c r="B5" s="242" t="s">
        <v>5</v>
      </c>
      <c r="C5" s="243"/>
      <c r="D5" s="319" t="s">
        <v>271</v>
      </c>
      <c r="E5" s="320"/>
      <c r="F5" s="244" t="s">
        <v>278</v>
      </c>
      <c r="G5" s="245" t="s">
        <v>276</v>
      </c>
      <c r="H5" s="63"/>
      <c r="I5" s="63"/>
      <c r="J5" s="63"/>
      <c r="K5" s="63"/>
      <c r="L5" s="63"/>
      <c r="M5" s="63"/>
      <c r="N5" s="149"/>
      <c r="O5" s="73"/>
    </row>
    <row r="6" spans="1:15" ht="15.75" thickBot="1" x14ac:dyDescent="0.3">
      <c r="A6" s="246"/>
      <c r="B6" s="247"/>
      <c r="C6" s="248"/>
      <c r="D6" s="249" t="s">
        <v>272</v>
      </c>
      <c r="E6" s="249" t="s">
        <v>273</v>
      </c>
      <c r="F6" s="250" t="s">
        <v>349</v>
      </c>
      <c r="G6" s="251" t="s">
        <v>349</v>
      </c>
      <c r="H6" s="63"/>
      <c r="I6" s="63"/>
      <c r="J6" s="63"/>
      <c r="K6" s="63"/>
      <c r="L6" s="63"/>
      <c r="M6" s="63"/>
      <c r="N6" s="149"/>
      <c r="O6" s="73"/>
    </row>
    <row r="7" spans="1:15" x14ac:dyDescent="0.25">
      <c r="A7" s="181">
        <v>111</v>
      </c>
      <c r="B7" s="127">
        <v>312001</v>
      </c>
      <c r="C7" s="179" t="s">
        <v>330</v>
      </c>
      <c r="D7" s="218">
        <v>188</v>
      </c>
      <c r="E7" s="216">
        <v>187</v>
      </c>
      <c r="F7" s="129">
        <v>190</v>
      </c>
      <c r="G7" s="186">
        <v>190</v>
      </c>
      <c r="H7" s="63"/>
      <c r="I7" s="63"/>
      <c r="J7" s="63"/>
      <c r="K7" s="146"/>
      <c r="L7" s="150"/>
      <c r="M7" s="106"/>
      <c r="N7" s="123"/>
      <c r="O7" s="73"/>
    </row>
    <row r="8" spans="1:15" x14ac:dyDescent="0.25">
      <c r="A8" s="181">
        <v>111</v>
      </c>
      <c r="B8" s="127">
        <v>312001</v>
      </c>
      <c r="C8" s="179" t="s">
        <v>350</v>
      </c>
      <c r="D8" s="160">
        <v>0</v>
      </c>
      <c r="E8" s="216">
        <v>1181</v>
      </c>
      <c r="F8" s="129">
        <v>0</v>
      </c>
      <c r="G8" s="186">
        <v>0</v>
      </c>
      <c r="H8" s="63"/>
      <c r="I8" s="63"/>
      <c r="J8" s="63"/>
      <c r="K8" s="146"/>
      <c r="L8" s="150"/>
      <c r="M8" s="106"/>
      <c r="N8" s="123"/>
      <c r="O8" s="73"/>
    </row>
    <row r="9" spans="1:15" x14ac:dyDescent="0.25">
      <c r="A9" s="155">
        <v>111</v>
      </c>
      <c r="B9" s="131">
        <v>312001</v>
      </c>
      <c r="C9" s="54" t="s">
        <v>29</v>
      </c>
      <c r="D9" s="216">
        <v>702</v>
      </c>
      <c r="E9" s="216">
        <v>712</v>
      </c>
      <c r="F9" s="132">
        <v>700</v>
      </c>
      <c r="G9" s="185">
        <v>700</v>
      </c>
      <c r="H9" s="63"/>
      <c r="I9" s="150"/>
      <c r="J9" s="79"/>
      <c r="K9" s="146"/>
      <c r="L9" s="150"/>
      <c r="M9" s="106"/>
      <c r="N9" s="123"/>
      <c r="O9" s="73"/>
    </row>
    <row r="10" spans="1:15" x14ac:dyDescent="0.25">
      <c r="A10" s="155">
        <v>111</v>
      </c>
      <c r="B10" s="131">
        <v>312001</v>
      </c>
      <c r="C10" s="54" t="s">
        <v>290</v>
      </c>
      <c r="D10" s="216">
        <v>2333</v>
      </c>
      <c r="E10" s="216">
        <v>2352</v>
      </c>
      <c r="F10" s="132">
        <v>2300</v>
      </c>
      <c r="G10" s="185">
        <v>2300</v>
      </c>
      <c r="H10" s="146"/>
      <c r="I10" s="150"/>
      <c r="J10" s="106"/>
      <c r="K10" s="146"/>
      <c r="L10" s="150"/>
      <c r="M10" s="106"/>
      <c r="N10" s="123"/>
      <c r="O10" s="73"/>
    </row>
    <row r="11" spans="1:15" x14ac:dyDescent="0.25">
      <c r="A11" s="155">
        <v>111</v>
      </c>
      <c r="B11" s="131">
        <v>312001</v>
      </c>
      <c r="C11" s="54" t="s">
        <v>291</v>
      </c>
      <c r="D11" s="216">
        <v>273453</v>
      </c>
      <c r="E11" s="167">
        <v>282663</v>
      </c>
      <c r="F11" s="132">
        <v>321050</v>
      </c>
      <c r="G11" s="185">
        <v>296717</v>
      </c>
      <c r="H11" s="146"/>
      <c r="I11" s="150"/>
      <c r="J11" s="106"/>
      <c r="K11" s="146"/>
      <c r="L11" s="150"/>
      <c r="M11" s="106"/>
      <c r="N11" s="123"/>
      <c r="O11" s="73"/>
    </row>
    <row r="12" spans="1:15" x14ac:dyDescent="0.25">
      <c r="A12" s="155">
        <v>111</v>
      </c>
      <c r="B12" s="131">
        <v>312001</v>
      </c>
      <c r="C12" s="54" t="s">
        <v>292</v>
      </c>
      <c r="D12" s="216">
        <v>2784</v>
      </c>
      <c r="E12" s="167">
        <v>2788</v>
      </c>
      <c r="F12" s="132">
        <v>2700</v>
      </c>
      <c r="G12" s="185">
        <v>2700</v>
      </c>
      <c r="H12" s="146"/>
      <c r="I12" s="150"/>
      <c r="J12" s="106"/>
      <c r="K12" s="146"/>
      <c r="L12" s="150"/>
      <c r="M12" s="151"/>
      <c r="N12" s="123"/>
      <c r="O12" s="73"/>
    </row>
    <row r="13" spans="1:15" x14ac:dyDescent="0.25">
      <c r="A13" s="155">
        <v>111</v>
      </c>
      <c r="B13" s="131">
        <v>312001</v>
      </c>
      <c r="C13" s="133" t="s">
        <v>125</v>
      </c>
      <c r="D13" s="216">
        <v>678</v>
      </c>
      <c r="E13" s="167">
        <v>1143</v>
      </c>
      <c r="F13" s="132">
        <v>1200</v>
      </c>
      <c r="G13" s="185">
        <v>1200</v>
      </c>
      <c r="H13" s="146"/>
      <c r="I13" s="150"/>
      <c r="J13" s="106"/>
      <c r="K13" s="146"/>
      <c r="L13" s="150"/>
      <c r="M13" s="151"/>
      <c r="N13" s="123"/>
      <c r="O13" s="73"/>
    </row>
    <row r="14" spans="1:15" x14ac:dyDescent="0.25">
      <c r="A14" s="155">
        <v>111</v>
      </c>
      <c r="B14" s="131">
        <v>312001</v>
      </c>
      <c r="C14" s="133" t="s">
        <v>127</v>
      </c>
      <c r="D14" s="216">
        <v>66</v>
      </c>
      <c r="E14" s="167">
        <v>0</v>
      </c>
      <c r="F14" s="10">
        <v>0</v>
      </c>
      <c r="G14" s="185">
        <v>0</v>
      </c>
      <c r="H14" s="146"/>
      <c r="I14" s="150"/>
      <c r="J14" s="151"/>
      <c r="K14" s="146"/>
      <c r="L14" s="150"/>
      <c r="M14" s="151"/>
      <c r="N14" s="123"/>
      <c r="O14" s="73"/>
    </row>
    <row r="15" spans="1:15" x14ac:dyDescent="0.25">
      <c r="A15" s="155">
        <v>111</v>
      </c>
      <c r="B15" s="131">
        <v>312001</v>
      </c>
      <c r="C15" s="133" t="s">
        <v>293</v>
      </c>
      <c r="D15" s="216">
        <v>3433</v>
      </c>
      <c r="E15" s="167">
        <v>3341</v>
      </c>
      <c r="F15" s="10">
        <v>4000</v>
      </c>
      <c r="G15" s="185">
        <v>4000</v>
      </c>
      <c r="H15" s="146"/>
      <c r="I15" s="150"/>
      <c r="J15" s="151"/>
      <c r="K15" s="146"/>
      <c r="L15" s="150"/>
      <c r="M15" s="151"/>
      <c r="N15" s="123"/>
      <c r="O15" s="73"/>
    </row>
    <row r="16" spans="1:15" x14ac:dyDescent="0.25">
      <c r="A16" s="155">
        <v>111</v>
      </c>
      <c r="B16" s="131">
        <v>312001</v>
      </c>
      <c r="C16" s="133" t="s">
        <v>294</v>
      </c>
      <c r="D16" s="216">
        <v>2776</v>
      </c>
      <c r="E16" s="167">
        <v>2904</v>
      </c>
      <c r="F16" s="10">
        <v>3200</v>
      </c>
      <c r="G16" s="185">
        <v>3200</v>
      </c>
      <c r="H16" s="146"/>
      <c r="I16" s="150"/>
      <c r="J16" s="151"/>
      <c r="K16" s="146"/>
      <c r="L16" s="150"/>
      <c r="M16" s="151"/>
      <c r="N16" s="123"/>
      <c r="O16" s="73"/>
    </row>
    <row r="17" spans="1:15" x14ac:dyDescent="0.25">
      <c r="A17" s="155">
        <v>111</v>
      </c>
      <c r="B17" s="131">
        <v>312001</v>
      </c>
      <c r="C17" s="133" t="s">
        <v>295</v>
      </c>
      <c r="D17" s="216">
        <v>166</v>
      </c>
      <c r="E17" s="167">
        <v>199</v>
      </c>
      <c r="F17" s="10">
        <v>200</v>
      </c>
      <c r="G17" s="185">
        <v>200</v>
      </c>
      <c r="H17" s="146"/>
      <c r="I17" s="150"/>
      <c r="J17" s="151"/>
      <c r="K17" s="146"/>
      <c r="L17" s="150"/>
      <c r="M17" s="151"/>
      <c r="N17" s="123"/>
      <c r="O17" s="73"/>
    </row>
    <row r="18" spans="1:15" x14ac:dyDescent="0.25">
      <c r="A18" s="155">
        <v>111</v>
      </c>
      <c r="B18" s="131">
        <v>312001</v>
      </c>
      <c r="C18" s="133" t="s">
        <v>351</v>
      </c>
      <c r="D18" s="217">
        <v>0</v>
      </c>
      <c r="E18" s="132">
        <v>433</v>
      </c>
      <c r="F18" s="132">
        <v>0</v>
      </c>
      <c r="G18" s="187">
        <v>0</v>
      </c>
      <c r="H18" s="146"/>
      <c r="I18" s="150"/>
      <c r="J18" s="151"/>
      <c r="K18" s="146"/>
      <c r="L18" s="150"/>
      <c r="M18" s="151"/>
      <c r="N18" s="123"/>
      <c r="O18" s="73"/>
    </row>
    <row r="19" spans="1:15" x14ac:dyDescent="0.25">
      <c r="A19" s="155">
        <v>111</v>
      </c>
      <c r="B19" s="131">
        <v>312001</v>
      </c>
      <c r="C19" s="133" t="s">
        <v>378</v>
      </c>
      <c r="D19" s="217">
        <v>0</v>
      </c>
      <c r="E19" s="132">
        <v>0</v>
      </c>
      <c r="F19" s="132">
        <v>0</v>
      </c>
      <c r="G19" s="187">
        <v>2904</v>
      </c>
      <c r="H19" s="146"/>
      <c r="I19" s="150"/>
      <c r="J19" s="151"/>
      <c r="K19" s="146"/>
      <c r="L19" s="150"/>
      <c r="M19" s="151"/>
      <c r="N19" s="123"/>
      <c r="O19" s="73"/>
    </row>
    <row r="20" spans="1:15" x14ac:dyDescent="0.25">
      <c r="A20" s="155" t="s">
        <v>352</v>
      </c>
      <c r="B20" s="131">
        <v>312001</v>
      </c>
      <c r="C20" s="133" t="s">
        <v>189</v>
      </c>
      <c r="D20" s="163">
        <v>11809</v>
      </c>
      <c r="E20" s="10">
        <v>4718</v>
      </c>
      <c r="F20" s="10">
        <v>4000</v>
      </c>
      <c r="G20" s="185">
        <v>4000</v>
      </c>
      <c r="H20" s="146"/>
      <c r="I20" s="150"/>
      <c r="J20" s="151"/>
      <c r="K20" s="146"/>
      <c r="L20" s="150"/>
      <c r="M20" s="151"/>
      <c r="N20" s="123"/>
      <c r="O20" s="73"/>
    </row>
    <row r="21" spans="1:15" x14ac:dyDescent="0.25">
      <c r="A21" s="155">
        <v>111</v>
      </c>
      <c r="B21" s="131">
        <v>312001</v>
      </c>
      <c r="C21" s="133" t="s">
        <v>331</v>
      </c>
      <c r="D21" s="216">
        <v>3531</v>
      </c>
      <c r="E21" s="167">
        <v>3671</v>
      </c>
      <c r="F21" s="10">
        <v>3500</v>
      </c>
      <c r="G21" s="185">
        <v>3500</v>
      </c>
      <c r="H21" s="146"/>
      <c r="I21" s="150"/>
      <c r="J21" s="151"/>
      <c r="K21" s="146"/>
      <c r="L21" s="150"/>
      <c r="M21" s="106"/>
      <c r="N21" s="123"/>
      <c r="O21" s="73"/>
    </row>
    <row r="22" spans="1:15" x14ac:dyDescent="0.25">
      <c r="A22" s="155">
        <v>111</v>
      </c>
      <c r="B22" s="131">
        <v>312012</v>
      </c>
      <c r="C22" s="133" t="s">
        <v>379</v>
      </c>
      <c r="D22" s="216">
        <v>0</v>
      </c>
      <c r="E22" s="167">
        <v>0</v>
      </c>
      <c r="F22" s="10">
        <v>0</v>
      </c>
      <c r="G22" s="185">
        <v>1876</v>
      </c>
      <c r="H22" s="146"/>
      <c r="I22" s="150"/>
      <c r="J22" s="151"/>
      <c r="K22" s="146"/>
      <c r="L22" s="150"/>
      <c r="M22" s="106"/>
      <c r="N22" s="123"/>
      <c r="O22" s="73"/>
    </row>
    <row r="23" spans="1:15" x14ac:dyDescent="0.25">
      <c r="A23" s="155">
        <v>111</v>
      </c>
      <c r="B23" s="131">
        <v>312001</v>
      </c>
      <c r="C23" s="133" t="s">
        <v>332</v>
      </c>
      <c r="D23" s="216">
        <v>510</v>
      </c>
      <c r="E23" s="167">
        <v>467</v>
      </c>
      <c r="F23" s="10">
        <v>500</v>
      </c>
      <c r="G23" s="185">
        <v>500</v>
      </c>
      <c r="H23" s="146"/>
      <c r="I23" s="150"/>
      <c r="J23" s="151"/>
      <c r="K23" s="146"/>
      <c r="L23" s="150"/>
      <c r="M23" s="106"/>
      <c r="N23" s="123"/>
      <c r="O23" s="73"/>
    </row>
    <row r="24" spans="1:15" x14ac:dyDescent="0.25">
      <c r="A24" s="155" t="s">
        <v>262</v>
      </c>
      <c r="B24" s="131">
        <v>312001</v>
      </c>
      <c r="C24" s="144" t="s">
        <v>335</v>
      </c>
      <c r="D24" s="216">
        <v>0</v>
      </c>
      <c r="E24" s="167">
        <v>11061</v>
      </c>
      <c r="F24" s="10">
        <v>0</v>
      </c>
      <c r="G24" s="185">
        <v>0</v>
      </c>
      <c r="H24" s="146"/>
      <c r="I24" s="150"/>
      <c r="J24" s="151"/>
      <c r="K24" s="146"/>
      <c r="L24" s="150"/>
      <c r="M24" s="106"/>
      <c r="N24" s="123"/>
      <c r="O24" s="73"/>
    </row>
    <row r="25" spans="1:15" x14ac:dyDescent="0.25">
      <c r="A25" s="155" t="s">
        <v>264</v>
      </c>
      <c r="B25" s="131">
        <v>312001</v>
      </c>
      <c r="C25" s="158" t="s">
        <v>336</v>
      </c>
      <c r="D25" s="216">
        <v>0</v>
      </c>
      <c r="E25" s="167">
        <v>1952</v>
      </c>
      <c r="F25" s="10">
        <v>0</v>
      </c>
      <c r="G25" s="185">
        <v>0</v>
      </c>
      <c r="H25" s="146"/>
      <c r="I25" s="150"/>
      <c r="J25" s="151"/>
      <c r="K25" s="146"/>
      <c r="L25" s="150"/>
      <c r="M25" s="106"/>
      <c r="N25" s="123"/>
      <c r="O25" s="73"/>
    </row>
    <row r="26" spans="1:15" x14ac:dyDescent="0.25">
      <c r="A26" s="155" t="s">
        <v>262</v>
      </c>
      <c r="B26" s="131">
        <v>312012</v>
      </c>
      <c r="C26" s="158" t="s">
        <v>380</v>
      </c>
      <c r="D26" s="216">
        <v>0</v>
      </c>
      <c r="E26" s="167">
        <v>0</v>
      </c>
      <c r="F26" s="10">
        <v>0</v>
      </c>
      <c r="G26" s="185">
        <v>12468</v>
      </c>
      <c r="H26" s="146"/>
      <c r="I26" s="150"/>
      <c r="J26" s="151"/>
      <c r="K26" s="146"/>
      <c r="L26" s="150"/>
      <c r="M26" s="106"/>
      <c r="N26" s="123"/>
      <c r="O26" s="73"/>
    </row>
    <row r="27" spans="1:15" x14ac:dyDescent="0.25">
      <c r="A27" s="155" t="s">
        <v>264</v>
      </c>
      <c r="B27" s="131">
        <v>312012</v>
      </c>
      <c r="C27" s="158" t="s">
        <v>381</v>
      </c>
      <c r="D27" s="216">
        <v>0</v>
      </c>
      <c r="E27" s="167">
        <v>0</v>
      </c>
      <c r="F27" s="10">
        <v>0</v>
      </c>
      <c r="G27" s="185">
        <v>1467</v>
      </c>
      <c r="H27" s="146"/>
      <c r="I27" s="150"/>
      <c r="J27" s="151"/>
      <c r="K27" s="146"/>
      <c r="L27" s="150"/>
      <c r="M27" s="106"/>
      <c r="N27" s="123"/>
      <c r="O27" s="73"/>
    </row>
    <row r="28" spans="1:15" x14ac:dyDescent="0.25">
      <c r="A28" s="155"/>
      <c r="B28" s="131"/>
      <c r="C28" s="158"/>
      <c r="D28" s="216"/>
      <c r="E28" s="167"/>
      <c r="F28" s="10"/>
      <c r="G28" s="185"/>
      <c r="H28" s="146"/>
      <c r="I28" s="150"/>
      <c r="J28" s="151"/>
      <c r="K28" s="146"/>
      <c r="L28" s="150"/>
      <c r="M28" s="106"/>
      <c r="N28" s="123"/>
      <c r="O28" s="73"/>
    </row>
    <row r="29" spans="1:15" x14ac:dyDescent="0.25">
      <c r="A29" s="155">
        <v>41</v>
      </c>
      <c r="B29" s="131">
        <v>111001</v>
      </c>
      <c r="C29" s="54" t="s">
        <v>296</v>
      </c>
      <c r="D29" s="216">
        <v>399632</v>
      </c>
      <c r="E29" s="167">
        <v>399297</v>
      </c>
      <c r="F29" s="132">
        <v>450000</v>
      </c>
      <c r="G29" s="185">
        <v>430500</v>
      </c>
      <c r="H29" s="146"/>
      <c r="I29" s="150"/>
      <c r="J29" s="151"/>
      <c r="K29" s="146"/>
      <c r="L29" s="150"/>
      <c r="M29" s="106"/>
      <c r="N29" s="123"/>
      <c r="O29" s="73"/>
    </row>
    <row r="30" spans="1:15" x14ac:dyDescent="0.25">
      <c r="A30" s="155">
        <v>41</v>
      </c>
      <c r="B30" s="131">
        <v>121</v>
      </c>
      <c r="C30" s="54" t="s">
        <v>297</v>
      </c>
      <c r="D30" s="216">
        <v>263668</v>
      </c>
      <c r="E30" s="167">
        <v>286928</v>
      </c>
      <c r="F30" s="132">
        <v>290000</v>
      </c>
      <c r="G30" s="185">
        <v>290000</v>
      </c>
      <c r="H30" s="146"/>
      <c r="I30" s="150"/>
      <c r="J30" s="151"/>
      <c r="K30" s="146"/>
      <c r="L30" s="150"/>
      <c r="M30" s="106"/>
      <c r="N30" s="123"/>
      <c r="O30" s="73"/>
    </row>
    <row r="31" spans="1:15" x14ac:dyDescent="0.25">
      <c r="A31" s="155">
        <v>41</v>
      </c>
      <c r="B31" s="131">
        <v>133001</v>
      </c>
      <c r="C31" s="54" t="s">
        <v>298</v>
      </c>
      <c r="D31" s="216">
        <v>1488</v>
      </c>
      <c r="E31" s="167">
        <v>2060</v>
      </c>
      <c r="F31" s="132">
        <v>2000</v>
      </c>
      <c r="G31" s="185">
        <v>2000</v>
      </c>
      <c r="H31" s="146"/>
      <c r="I31" s="150"/>
      <c r="J31" s="151"/>
      <c r="K31" s="146"/>
      <c r="L31" s="150"/>
      <c r="M31" s="106"/>
      <c r="N31" s="123"/>
      <c r="O31" s="73"/>
    </row>
    <row r="32" spans="1:15" x14ac:dyDescent="0.25">
      <c r="A32" s="155">
        <v>41</v>
      </c>
      <c r="B32" s="131">
        <v>133012</v>
      </c>
      <c r="C32" s="54" t="s">
        <v>299</v>
      </c>
      <c r="D32" s="216">
        <v>406</v>
      </c>
      <c r="E32" s="167">
        <v>336</v>
      </c>
      <c r="F32" s="132">
        <v>300</v>
      </c>
      <c r="G32" s="185">
        <v>300</v>
      </c>
      <c r="H32" s="146"/>
      <c r="I32" s="150"/>
      <c r="J32" s="151"/>
      <c r="K32" s="146"/>
      <c r="L32" s="150"/>
      <c r="M32" s="106"/>
      <c r="N32" s="123"/>
      <c r="O32" s="73"/>
    </row>
    <row r="33" spans="1:15" x14ac:dyDescent="0.25">
      <c r="A33" s="155">
        <v>41</v>
      </c>
      <c r="B33" s="131">
        <v>133014</v>
      </c>
      <c r="C33" s="54" t="s">
        <v>300</v>
      </c>
      <c r="D33" s="216">
        <v>15277</v>
      </c>
      <c r="E33" s="167">
        <v>15277</v>
      </c>
      <c r="F33" s="132">
        <v>15000</v>
      </c>
      <c r="G33" s="185">
        <v>15000</v>
      </c>
      <c r="H33" s="146"/>
      <c r="I33" s="150"/>
      <c r="J33" s="151"/>
      <c r="K33" s="146"/>
      <c r="L33" s="150"/>
      <c r="M33" s="106"/>
      <c r="N33" s="123"/>
      <c r="O33" s="73"/>
    </row>
    <row r="34" spans="1:15" x14ac:dyDescent="0.25">
      <c r="A34" s="155">
        <v>41</v>
      </c>
      <c r="B34" s="131">
        <v>133013</v>
      </c>
      <c r="C34" s="54" t="s">
        <v>301</v>
      </c>
      <c r="D34" s="216">
        <v>31658</v>
      </c>
      <c r="E34" s="167">
        <v>37523</v>
      </c>
      <c r="F34" s="132">
        <v>39700</v>
      </c>
      <c r="G34" s="227">
        <v>39730</v>
      </c>
      <c r="H34" s="146"/>
      <c r="I34" s="150"/>
      <c r="J34" s="106"/>
      <c r="K34" s="146"/>
      <c r="L34" s="150"/>
      <c r="M34" s="106"/>
      <c r="N34" s="123"/>
      <c r="O34" s="73"/>
    </row>
    <row r="35" spans="1:15" x14ac:dyDescent="0.25">
      <c r="A35" s="155">
        <v>41</v>
      </c>
      <c r="B35" s="131">
        <v>134001</v>
      </c>
      <c r="C35" s="54" t="s">
        <v>302</v>
      </c>
      <c r="D35" s="216">
        <v>531</v>
      </c>
      <c r="E35" s="167">
        <v>531</v>
      </c>
      <c r="F35" s="132">
        <v>530</v>
      </c>
      <c r="G35" s="227">
        <v>530</v>
      </c>
      <c r="H35" s="146"/>
      <c r="I35" s="150"/>
      <c r="J35" s="106"/>
      <c r="K35" s="146"/>
      <c r="L35" s="150"/>
      <c r="M35" s="106"/>
      <c r="N35" s="123"/>
      <c r="O35" s="73"/>
    </row>
    <row r="36" spans="1:15" x14ac:dyDescent="0.25">
      <c r="A36" s="155">
        <v>41</v>
      </c>
      <c r="B36" s="131">
        <v>212002</v>
      </c>
      <c r="C36" s="54" t="s">
        <v>303</v>
      </c>
      <c r="D36" s="216">
        <v>271</v>
      </c>
      <c r="E36" s="167">
        <v>258</v>
      </c>
      <c r="F36" s="132">
        <v>160</v>
      </c>
      <c r="G36" s="227">
        <v>160</v>
      </c>
      <c r="H36" s="146"/>
      <c r="I36" s="150"/>
      <c r="J36" s="106"/>
      <c r="K36" s="146"/>
      <c r="L36" s="150"/>
      <c r="M36" s="106"/>
      <c r="N36" s="123"/>
      <c r="O36" s="73"/>
    </row>
    <row r="37" spans="1:15" x14ac:dyDescent="0.25">
      <c r="A37" s="155">
        <v>41</v>
      </c>
      <c r="B37" s="131">
        <v>212003</v>
      </c>
      <c r="C37" s="54" t="s">
        <v>304</v>
      </c>
      <c r="D37" s="216">
        <v>9300</v>
      </c>
      <c r="E37" s="167">
        <v>5610</v>
      </c>
      <c r="F37" s="132">
        <v>5000</v>
      </c>
      <c r="G37" s="227">
        <v>5000</v>
      </c>
      <c r="H37" s="146"/>
      <c r="I37" s="150"/>
      <c r="J37" s="106"/>
      <c r="K37" s="146"/>
      <c r="L37" s="150"/>
      <c r="M37" s="106"/>
      <c r="N37" s="123"/>
      <c r="O37" s="73"/>
    </row>
    <row r="38" spans="1:15" x14ac:dyDescent="0.25">
      <c r="A38" s="155">
        <v>41</v>
      </c>
      <c r="B38" s="131">
        <v>212003</v>
      </c>
      <c r="C38" s="54" t="s">
        <v>337</v>
      </c>
      <c r="D38" s="216">
        <v>0</v>
      </c>
      <c r="E38" s="167">
        <v>15096</v>
      </c>
      <c r="F38" s="132">
        <v>15000</v>
      </c>
      <c r="G38" s="227">
        <v>15000</v>
      </c>
      <c r="H38" s="146"/>
      <c r="I38" s="150"/>
      <c r="J38" s="106"/>
      <c r="K38" s="146"/>
      <c r="L38" s="150"/>
      <c r="M38" s="106"/>
      <c r="N38" s="123"/>
      <c r="O38" s="73"/>
    </row>
    <row r="39" spans="1:15" x14ac:dyDescent="0.25">
      <c r="A39" s="155">
        <v>41</v>
      </c>
      <c r="B39" s="131">
        <v>212004</v>
      </c>
      <c r="C39" s="54" t="s">
        <v>333</v>
      </c>
      <c r="D39" s="216">
        <v>448</v>
      </c>
      <c r="E39" s="167">
        <v>538</v>
      </c>
      <c r="F39" s="132">
        <v>500</v>
      </c>
      <c r="G39" s="227">
        <v>500</v>
      </c>
      <c r="H39" s="146"/>
      <c r="I39" s="150"/>
      <c r="J39" s="106"/>
      <c r="K39" s="146"/>
      <c r="L39" s="150"/>
      <c r="M39" s="106"/>
      <c r="N39" s="123"/>
      <c r="O39" s="73"/>
    </row>
    <row r="40" spans="1:15" x14ac:dyDescent="0.25">
      <c r="A40" s="155">
        <v>41</v>
      </c>
      <c r="B40" s="131">
        <v>221004</v>
      </c>
      <c r="C40" s="54" t="s">
        <v>305</v>
      </c>
      <c r="D40" s="216">
        <v>7680</v>
      </c>
      <c r="E40" s="167">
        <v>8903</v>
      </c>
      <c r="F40" s="132">
        <v>5500</v>
      </c>
      <c r="G40" s="227">
        <v>5200</v>
      </c>
      <c r="H40" s="146"/>
      <c r="I40" s="150"/>
      <c r="J40" s="106"/>
      <c r="K40" s="146"/>
      <c r="L40" s="150"/>
      <c r="M40" s="106"/>
      <c r="N40" s="123"/>
      <c r="O40" s="73"/>
    </row>
    <row r="41" spans="1:15" x14ac:dyDescent="0.25">
      <c r="A41" s="155">
        <v>41</v>
      </c>
      <c r="B41" s="131">
        <v>223001</v>
      </c>
      <c r="C41" s="54" t="s">
        <v>306</v>
      </c>
      <c r="D41" s="216">
        <v>1620</v>
      </c>
      <c r="E41" s="167">
        <v>1401</v>
      </c>
      <c r="F41" s="10">
        <v>1500</v>
      </c>
      <c r="G41" s="227">
        <v>1500</v>
      </c>
      <c r="H41" s="146"/>
      <c r="I41" s="150"/>
      <c r="J41" s="106"/>
      <c r="K41" s="146"/>
      <c r="L41" s="150"/>
      <c r="M41" s="106"/>
      <c r="N41" s="123"/>
      <c r="O41" s="73"/>
    </row>
    <row r="42" spans="1:15" x14ac:dyDescent="0.25">
      <c r="A42" s="155">
        <v>41</v>
      </c>
      <c r="B42" s="131">
        <v>223001</v>
      </c>
      <c r="C42" s="54" t="s">
        <v>307</v>
      </c>
      <c r="D42" s="216">
        <v>2587</v>
      </c>
      <c r="E42" s="167">
        <v>2807</v>
      </c>
      <c r="F42" s="10">
        <v>2200</v>
      </c>
      <c r="G42" s="227">
        <v>2200</v>
      </c>
      <c r="H42" s="146"/>
      <c r="I42" s="150"/>
      <c r="J42" s="106"/>
      <c r="K42" s="146"/>
      <c r="L42" s="150"/>
      <c r="M42" s="106"/>
      <c r="N42" s="123"/>
      <c r="O42" s="73"/>
    </row>
    <row r="43" spans="1:15" x14ac:dyDescent="0.25">
      <c r="A43" s="155">
        <v>41</v>
      </c>
      <c r="B43" s="131">
        <v>223001</v>
      </c>
      <c r="C43" s="54" t="s">
        <v>308</v>
      </c>
      <c r="D43" s="216">
        <v>236</v>
      </c>
      <c r="E43" s="167">
        <v>339</v>
      </c>
      <c r="F43" s="132">
        <v>150</v>
      </c>
      <c r="G43" s="227">
        <v>150</v>
      </c>
      <c r="H43" s="146"/>
      <c r="I43" s="150"/>
      <c r="J43" s="106"/>
      <c r="K43" s="134"/>
      <c r="L43" s="134"/>
      <c r="M43" s="134"/>
      <c r="N43" s="123"/>
      <c r="O43" s="73"/>
    </row>
    <row r="44" spans="1:15" x14ac:dyDescent="0.25">
      <c r="A44" s="155">
        <v>41</v>
      </c>
      <c r="B44" s="131">
        <v>223001</v>
      </c>
      <c r="C44" s="54" t="s">
        <v>309</v>
      </c>
      <c r="D44" s="216">
        <v>206</v>
      </c>
      <c r="E44" s="167">
        <v>308</v>
      </c>
      <c r="F44" s="132">
        <v>200</v>
      </c>
      <c r="G44" s="227">
        <v>70</v>
      </c>
      <c r="H44" s="146"/>
      <c r="I44" s="150"/>
      <c r="J44" s="106"/>
      <c r="K44" s="323"/>
      <c r="L44" s="323"/>
      <c r="M44" s="323"/>
      <c r="N44" s="123"/>
      <c r="O44" s="73"/>
    </row>
    <row r="45" spans="1:15" x14ac:dyDescent="0.25">
      <c r="A45" s="155">
        <v>41</v>
      </c>
      <c r="B45" s="131">
        <v>223001</v>
      </c>
      <c r="C45" s="54" t="s">
        <v>310</v>
      </c>
      <c r="D45" s="216">
        <v>286</v>
      </c>
      <c r="E45" s="167">
        <v>341</v>
      </c>
      <c r="F45" s="132">
        <v>200</v>
      </c>
      <c r="G45" s="227">
        <v>200</v>
      </c>
      <c r="H45" s="146"/>
      <c r="I45" s="150"/>
      <c r="J45" s="106"/>
      <c r="K45" s="63"/>
      <c r="L45" s="63"/>
      <c r="M45" s="63"/>
      <c r="N45" s="149"/>
      <c r="O45" s="73"/>
    </row>
    <row r="46" spans="1:15" x14ac:dyDescent="0.25">
      <c r="A46" s="155">
        <v>41</v>
      </c>
      <c r="B46" s="130">
        <v>243</v>
      </c>
      <c r="C46" s="54" t="s">
        <v>311</v>
      </c>
      <c r="D46" s="217">
        <v>95</v>
      </c>
      <c r="E46" s="132">
        <v>107</v>
      </c>
      <c r="F46" s="10">
        <v>100</v>
      </c>
      <c r="G46" s="227">
        <v>100</v>
      </c>
      <c r="H46" s="146"/>
      <c r="I46" s="150"/>
      <c r="J46" s="106"/>
      <c r="K46" s="104"/>
      <c r="L46" s="105"/>
      <c r="M46" s="136"/>
      <c r="N46" s="123"/>
      <c r="O46" s="73"/>
    </row>
    <row r="47" spans="1:15" x14ac:dyDescent="0.25">
      <c r="A47" s="155">
        <v>71</v>
      </c>
      <c r="B47" s="131">
        <v>223001</v>
      </c>
      <c r="C47" s="54" t="s">
        <v>326</v>
      </c>
      <c r="D47" s="217">
        <v>731</v>
      </c>
      <c r="E47" s="132">
        <v>848</v>
      </c>
      <c r="F47" s="312">
        <v>800</v>
      </c>
      <c r="G47" s="227">
        <v>900</v>
      </c>
      <c r="H47" s="146"/>
      <c r="I47" s="150"/>
      <c r="J47" s="106"/>
      <c r="K47" s="104"/>
      <c r="L47" s="105"/>
      <c r="M47" s="136"/>
      <c r="N47" s="123"/>
      <c r="O47" s="73"/>
    </row>
    <row r="48" spans="1:15" x14ac:dyDescent="0.25">
      <c r="A48" s="155">
        <v>71</v>
      </c>
      <c r="B48" s="131">
        <v>292017</v>
      </c>
      <c r="C48" s="54" t="s">
        <v>327</v>
      </c>
      <c r="D48" s="163">
        <v>0</v>
      </c>
      <c r="E48" s="10">
        <v>695</v>
      </c>
      <c r="F48" s="10">
        <v>0</v>
      </c>
      <c r="G48" s="227">
        <v>5000</v>
      </c>
      <c r="H48" s="146"/>
      <c r="I48" s="150"/>
      <c r="J48" s="106"/>
      <c r="K48" s="104"/>
      <c r="L48" s="105"/>
      <c r="M48" s="136"/>
      <c r="N48" s="123"/>
      <c r="O48" s="73"/>
    </row>
    <row r="49" spans="1:15" ht="15.75" thickBot="1" x14ac:dyDescent="0.3">
      <c r="A49" s="155">
        <v>41</v>
      </c>
      <c r="B49" s="131">
        <v>311</v>
      </c>
      <c r="C49" s="54" t="s">
        <v>334</v>
      </c>
      <c r="D49" s="216">
        <v>500</v>
      </c>
      <c r="E49" s="167">
        <v>1250</v>
      </c>
      <c r="F49" s="10">
        <v>0</v>
      </c>
      <c r="G49" s="227">
        <v>300</v>
      </c>
      <c r="H49" s="146"/>
      <c r="I49" s="150"/>
      <c r="J49" s="106"/>
      <c r="K49" s="104"/>
      <c r="L49" s="105"/>
      <c r="M49" s="136"/>
      <c r="N49" s="123"/>
      <c r="O49" s="73"/>
    </row>
    <row r="50" spans="1:15" ht="15.75" thickBot="1" x14ac:dyDescent="0.3">
      <c r="A50" s="321" t="s">
        <v>312</v>
      </c>
      <c r="B50" s="322"/>
      <c r="C50" s="322"/>
      <c r="D50" s="252">
        <v>1041921</v>
      </c>
      <c r="E50" s="253">
        <f>SUM(E7:E49)</f>
        <v>1100225</v>
      </c>
      <c r="F50" s="253">
        <f>SUM(F7:F49)</f>
        <v>1172380</v>
      </c>
      <c r="G50" s="254">
        <f>SUM(G7:G49)</f>
        <v>1152262</v>
      </c>
      <c r="H50" s="146"/>
      <c r="I50" s="150"/>
      <c r="J50" s="106"/>
      <c r="K50" s="104"/>
      <c r="L50" s="105"/>
      <c r="M50" s="136"/>
      <c r="N50" s="123"/>
      <c r="O50" s="73"/>
    </row>
    <row r="51" spans="1:15" ht="15.75" thickBot="1" x14ac:dyDescent="0.3">
      <c r="A51" s="134"/>
      <c r="B51" s="134"/>
      <c r="C51" s="134"/>
      <c r="D51" s="177"/>
      <c r="E51" s="177"/>
      <c r="F51" s="177"/>
      <c r="G51" s="73"/>
      <c r="H51" s="146"/>
      <c r="I51" s="150"/>
      <c r="J51" s="106"/>
      <c r="K51" s="104"/>
      <c r="L51" s="105"/>
      <c r="M51" s="136"/>
      <c r="N51" s="123"/>
      <c r="O51" s="73"/>
    </row>
    <row r="52" spans="1:15" ht="15.75" thickBot="1" x14ac:dyDescent="0.3">
      <c r="A52" s="314" t="s">
        <v>313</v>
      </c>
      <c r="B52" s="315"/>
      <c r="C52" s="315"/>
      <c r="D52" s="255"/>
      <c r="E52" s="255"/>
      <c r="F52" s="255"/>
      <c r="G52" s="235"/>
      <c r="H52" s="146"/>
      <c r="I52" s="150"/>
      <c r="J52" s="106"/>
      <c r="K52" s="323"/>
      <c r="L52" s="323"/>
      <c r="M52" s="323"/>
      <c r="N52" s="145"/>
      <c r="O52" s="73"/>
    </row>
    <row r="53" spans="1:15" x14ac:dyDescent="0.25">
      <c r="A53" s="236" t="s">
        <v>1</v>
      </c>
      <c r="B53" s="256" t="s">
        <v>2</v>
      </c>
      <c r="C53" s="237" t="s">
        <v>3</v>
      </c>
      <c r="D53" s="317" t="s">
        <v>275</v>
      </c>
      <c r="E53" s="318"/>
      <c r="F53" s="239" t="s">
        <v>279</v>
      </c>
      <c r="G53" s="240" t="s">
        <v>277</v>
      </c>
      <c r="H53" s="146"/>
      <c r="I53" s="146"/>
      <c r="J53" s="106"/>
      <c r="K53" s="134"/>
      <c r="L53" s="134"/>
      <c r="M53" s="134"/>
      <c r="N53" s="145"/>
      <c r="O53" s="73"/>
    </row>
    <row r="54" spans="1:15" x14ac:dyDescent="0.25">
      <c r="A54" s="241" t="s">
        <v>4</v>
      </c>
      <c r="B54" s="257" t="s">
        <v>5</v>
      </c>
      <c r="C54" s="242"/>
      <c r="D54" s="319" t="s">
        <v>271</v>
      </c>
      <c r="E54" s="320"/>
      <c r="F54" s="244" t="s">
        <v>278</v>
      </c>
      <c r="G54" s="245" t="s">
        <v>276</v>
      </c>
      <c r="H54" s="146"/>
      <c r="I54" s="150"/>
      <c r="J54" s="106"/>
      <c r="K54" s="134"/>
      <c r="L54" s="134"/>
      <c r="M54" s="134"/>
      <c r="N54" s="145"/>
      <c r="O54" s="73"/>
    </row>
    <row r="55" spans="1:15" ht="15.75" thickBot="1" x14ac:dyDescent="0.3">
      <c r="A55" s="246"/>
      <c r="B55" s="258"/>
      <c r="C55" s="258"/>
      <c r="D55" s="249" t="s">
        <v>272</v>
      </c>
      <c r="E55" s="250" t="s">
        <v>273</v>
      </c>
      <c r="F55" s="250" t="s">
        <v>349</v>
      </c>
      <c r="G55" s="251" t="s">
        <v>349</v>
      </c>
      <c r="H55" s="323"/>
      <c r="I55" s="323"/>
      <c r="J55" s="323"/>
      <c r="K55" s="104"/>
      <c r="L55" s="146"/>
      <c r="M55" s="106"/>
      <c r="N55" s="123"/>
      <c r="O55" s="73"/>
    </row>
    <row r="56" spans="1:15" x14ac:dyDescent="0.25">
      <c r="A56" s="137">
        <v>43</v>
      </c>
      <c r="B56" s="138">
        <v>233</v>
      </c>
      <c r="C56" s="139" t="s">
        <v>314</v>
      </c>
      <c r="D56" s="129">
        <v>35</v>
      </c>
      <c r="E56" s="129">
        <v>3366</v>
      </c>
      <c r="F56" s="180">
        <v>2000</v>
      </c>
      <c r="G56" s="188">
        <v>2000</v>
      </c>
      <c r="H56" s="134"/>
      <c r="I56" s="134"/>
      <c r="J56" s="134"/>
      <c r="K56" s="136"/>
      <c r="L56" s="136"/>
      <c r="M56" s="136"/>
      <c r="N56" s="148"/>
      <c r="O56" s="73"/>
    </row>
    <row r="57" spans="1:15" x14ac:dyDescent="0.25">
      <c r="A57" s="140">
        <v>111</v>
      </c>
      <c r="B57" s="141">
        <v>322001</v>
      </c>
      <c r="C57" s="142" t="s">
        <v>315</v>
      </c>
      <c r="D57" s="132">
        <v>101859</v>
      </c>
      <c r="E57" s="132">
        <v>0</v>
      </c>
      <c r="F57" s="180">
        <v>0</v>
      </c>
      <c r="G57" s="189">
        <v>0</v>
      </c>
      <c r="H57" s="134"/>
      <c r="I57" s="134"/>
      <c r="J57" s="134"/>
      <c r="K57" s="104"/>
      <c r="L57" s="105"/>
      <c r="M57" s="136"/>
      <c r="N57" s="123"/>
      <c r="O57" s="73"/>
    </row>
    <row r="58" spans="1:15" x14ac:dyDescent="0.25">
      <c r="A58" s="143" t="s">
        <v>316</v>
      </c>
      <c r="B58" s="53">
        <v>322001</v>
      </c>
      <c r="C58" s="144" t="s">
        <v>317</v>
      </c>
      <c r="D58" s="163" t="s">
        <v>270</v>
      </c>
      <c r="E58" s="163">
        <v>114463</v>
      </c>
      <c r="F58" s="180">
        <v>262300</v>
      </c>
      <c r="G58" s="189">
        <v>246366</v>
      </c>
      <c r="H58" s="323"/>
      <c r="I58" s="323"/>
      <c r="J58" s="323"/>
      <c r="K58" s="63"/>
      <c r="L58" s="152"/>
      <c r="M58" s="63"/>
      <c r="N58" s="149"/>
      <c r="O58" s="73"/>
    </row>
    <row r="59" spans="1:15" x14ac:dyDescent="0.25">
      <c r="A59" s="143" t="s">
        <v>262</v>
      </c>
      <c r="B59" s="53">
        <v>322001</v>
      </c>
      <c r="C59" s="144" t="s">
        <v>335</v>
      </c>
      <c r="D59" s="166">
        <v>295788</v>
      </c>
      <c r="E59" s="166">
        <v>150595</v>
      </c>
      <c r="F59" s="176">
        <v>0</v>
      </c>
      <c r="G59" s="189">
        <v>0</v>
      </c>
      <c r="H59" s="63"/>
      <c r="I59" s="63"/>
      <c r="J59" s="63"/>
      <c r="K59" s="323"/>
      <c r="L59" s="323"/>
      <c r="M59" s="323"/>
      <c r="N59" s="145"/>
      <c r="O59" s="73"/>
    </row>
    <row r="60" spans="1:15" x14ac:dyDescent="0.25">
      <c r="A60" s="156" t="s">
        <v>264</v>
      </c>
      <c r="B60" s="157">
        <v>322001</v>
      </c>
      <c r="C60" s="220" t="s">
        <v>336</v>
      </c>
      <c r="D60" s="171">
        <v>34799</v>
      </c>
      <c r="E60" s="171">
        <v>17066</v>
      </c>
      <c r="F60" s="221">
        <v>0</v>
      </c>
      <c r="G60" s="222">
        <v>0</v>
      </c>
      <c r="H60" s="63"/>
      <c r="I60" s="63"/>
      <c r="J60" s="63"/>
      <c r="K60" s="214"/>
      <c r="L60" s="214"/>
      <c r="M60" s="214"/>
      <c r="N60" s="145"/>
      <c r="O60" s="73"/>
    </row>
    <row r="61" spans="1:15" x14ac:dyDescent="0.25">
      <c r="A61" s="52">
        <v>111</v>
      </c>
      <c r="B61" s="53">
        <v>322002</v>
      </c>
      <c r="C61" s="144" t="s">
        <v>361</v>
      </c>
      <c r="D61" s="167">
        <v>0</v>
      </c>
      <c r="E61" s="167">
        <v>0</v>
      </c>
      <c r="F61" s="132">
        <v>250000</v>
      </c>
      <c r="G61" s="223">
        <v>0</v>
      </c>
      <c r="H61" s="63"/>
      <c r="I61" s="63"/>
      <c r="J61" s="63"/>
      <c r="K61" s="214"/>
      <c r="L61" s="214"/>
      <c r="M61" s="214"/>
      <c r="N61" s="145"/>
      <c r="O61" s="73"/>
    </row>
    <row r="62" spans="1:15" ht="15.75" thickBot="1" x14ac:dyDescent="0.3">
      <c r="A62" s="52">
        <v>111</v>
      </c>
      <c r="B62" s="53">
        <v>322002</v>
      </c>
      <c r="C62" s="220" t="s">
        <v>362</v>
      </c>
      <c r="D62" s="171">
        <v>0</v>
      </c>
      <c r="E62" s="171">
        <v>0</v>
      </c>
      <c r="F62" s="221">
        <v>190000</v>
      </c>
      <c r="G62" s="222">
        <v>0</v>
      </c>
      <c r="H62" s="63"/>
      <c r="I62" s="63"/>
      <c r="J62" s="63"/>
      <c r="K62" s="73"/>
      <c r="L62" s="73"/>
      <c r="M62" s="73"/>
      <c r="N62" s="153"/>
      <c r="O62" s="73"/>
    </row>
    <row r="63" spans="1:15" ht="15.75" thickBot="1" x14ac:dyDescent="0.3">
      <c r="A63" s="321" t="s">
        <v>318</v>
      </c>
      <c r="B63" s="322"/>
      <c r="C63" s="322"/>
      <c r="D63" s="259">
        <f>SUM(D56:D62)</f>
        <v>432481</v>
      </c>
      <c r="E63" s="259">
        <f>SUM(E56:E62)</f>
        <v>285490</v>
      </c>
      <c r="F63" s="260">
        <f>SUM(F56:F62)</f>
        <v>704300</v>
      </c>
      <c r="G63" s="261">
        <f>SUM(G56:G62)</f>
        <v>248366</v>
      </c>
      <c r="H63" s="104"/>
      <c r="I63" s="105"/>
      <c r="J63" s="136"/>
      <c r="K63" s="73"/>
      <c r="L63" s="73"/>
      <c r="M63" s="73"/>
      <c r="N63" s="153"/>
      <c r="O63" s="73"/>
    </row>
    <row r="64" spans="1:15" x14ac:dyDescent="0.25">
      <c r="A64" s="134"/>
      <c r="B64" s="134"/>
      <c r="C64" s="134"/>
      <c r="D64" s="13"/>
      <c r="E64" s="13"/>
      <c r="F64" s="13"/>
      <c r="H64" s="146"/>
      <c r="I64" s="150"/>
      <c r="J64" s="151"/>
      <c r="K64" s="323"/>
      <c r="L64" s="323"/>
      <c r="M64" s="323"/>
      <c r="N64" s="145"/>
      <c r="O64" s="73"/>
    </row>
    <row r="65" spans="1:15" ht="15.75" thickBot="1" x14ac:dyDescent="0.3">
      <c r="A65" s="323"/>
      <c r="B65" s="323"/>
      <c r="C65" s="323"/>
      <c r="D65" s="13"/>
      <c r="E65" s="13"/>
      <c r="F65" s="13"/>
      <c r="H65" s="104"/>
      <c r="I65" s="105"/>
      <c r="J65" s="136"/>
      <c r="K65" s="73"/>
      <c r="L65" s="73"/>
      <c r="M65" s="73"/>
      <c r="N65" s="154"/>
      <c r="O65" s="73"/>
    </row>
    <row r="66" spans="1:15" ht="15.75" thickBot="1" x14ac:dyDescent="0.3">
      <c r="A66" s="314" t="s">
        <v>319</v>
      </c>
      <c r="B66" s="315"/>
      <c r="C66" s="315"/>
      <c r="D66" s="255"/>
      <c r="E66" s="255"/>
      <c r="F66" s="255"/>
      <c r="G66" s="235"/>
      <c r="H66" s="104"/>
      <c r="I66" s="105"/>
      <c r="J66" s="136"/>
      <c r="K66" s="73"/>
      <c r="L66" s="73"/>
      <c r="M66" s="73"/>
      <c r="N66" s="153"/>
      <c r="O66" s="73"/>
    </row>
    <row r="67" spans="1:15" x14ac:dyDescent="0.25">
      <c r="A67" s="236" t="s">
        <v>1</v>
      </c>
      <c r="B67" s="256" t="s">
        <v>2</v>
      </c>
      <c r="C67" s="237" t="s">
        <v>3</v>
      </c>
      <c r="D67" s="317" t="s">
        <v>275</v>
      </c>
      <c r="E67" s="318"/>
      <c r="F67" s="239" t="s">
        <v>279</v>
      </c>
      <c r="G67" s="240" t="s">
        <v>277</v>
      </c>
      <c r="H67" s="104"/>
      <c r="I67" s="105"/>
      <c r="J67" s="136"/>
      <c r="K67" s="73"/>
      <c r="L67" s="73"/>
      <c r="M67" s="73"/>
      <c r="N67" s="153"/>
      <c r="O67" s="73"/>
    </row>
    <row r="68" spans="1:15" x14ac:dyDescent="0.25">
      <c r="A68" s="241" t="s">
        <v>4</v>
      </c>
      <c r="B68" s="257" t="s">
        <v>5</v>
      </c>
      <c r="C68" s="242"/>
      <c r="D68" s="319" t="s">
        <v>271</v>
      </c>
      <c r="E68" s="320"/>
      <c r="F68" s="244" t="s">
        <v>278</v>
      </c>
      <c r="G68" s="245" t="s">
        <v>276</v>
      </c>
      <c r="H68" s="104"/>
      <c r="I68" s="105"/>
      <c r="J68" s="136"/>
      <c r="K68" s="73"/>
      <c r="L68" s="73"/>
      <c r="M68" s="73"/>
      <c r="N68" s="153"/>
      <c r="O68" s="73"/>
    </row>
    <row r="69" spans="1:15" ht="15.75" thickBot="1" x14ac:dyDescent="0.3">
      <c r="A69" s="246"/>
      <c r="B69" s="258"/>
      <c r="C69" s="258"/>
      <c r="D69" s="249" t="s">
        <v>272</v>
      </c>
      <c r="E69" s="250" t="s">
        <v>273</v>
      </c>
      <c r="F69" s="250" t="s">
        <v>349</v>
      </c>
      <c r="G69" s="251" t="s">
        <v>349</v>
      </c>
      <c r="H69" s="104"/>
      <c r="I69" s="105"/>
      <c r="J69" s="136"/>
      <c r="K69" s="73"/>
      <c r="L69" s="73"/>
      <c r="M69" s="73"/>
      <c r="N69" s="153"/>
      <c r="O69" s="73"/>
    </row>
    <row r="70" spans="1:15" x14ac:dyDescent="0.25">
      <c r="A70" s="159">
        <v>1319</v>
      </c>
      <c r="B70" s="160">
        <v>453</v>
      </c>
      <c r="C70" s="161" t="s">
        <v>353</v>
      </c>
      <c r="D70" s="172">
        <v>104</v>
      </c>
      <c r="E70" s="172">
        <v>89</v>
      </c>
      <c r="F70" s="182">
        <v>0</v>
      </c>
      <c r="G70" s="184">
        <v>124</v>
      </c>
      <c r="H70" s="323"/>
      <c r="I70" s="323"/>
      <c r="J70" s="323"/>
      <c r="K70" s="73"/>
      <c r="L70" s="73"/>
      <c r="M70" s="73"/>
      <c r="N70" s="153"/>
      <c r="O70" s="73"/>
    </row>
    <row r="71" spans="1:15" x14ac:dyDescent="0.25">
      <c r="A71" s="137">
        <v>41</v>
      </c>
      <c r="B71" s="138">
        <v>454</v>
      </c>
      <c r="C71" s="128" t="s">
        <v>320</v>
      </c>
      <c r="D71" s="132">
        <v>78331</v>
      </c>
      <c r="E71" s="183">
        <v>0</v>
      </c>
      <c r="F71" s="224">
        <v>18000</v>
      </c>
      <c r="G71" s="178">
        <v>0</v>
      </c>
      <c r="H71" s="134"/>
      <c r="I71" s="134"/>
      <c r="J71" s="134"/>
      <c r="K71" s="73"/>
      <c r="L71" s="73"/>
      <c r="M71" s="73"/>
      <c r="N71" s="153"/>
      <c r="O71" s="73"/>
    </row>
    <row r="72" spans="1:15" x14ac:dyDescent="0.25">
      <c r="A72" s="143">
        <v>45</v>
      </c>
      <c r="B72" s="53">
        <v>514002</v>
      </c>
      <c r="C72" s="54" t="s">
        <v>321</v>
      </c>
      <c r="D72" s="132">
        <v>150620</v>
      </c>
      <c r="E72" s="183">
        <v>0</v>
      </c>
      <c r="F72" s="183">
        <v>0</v>
      </c>
      <c r="G72" s="178">
        <v>0</v>
      </c>
      <c r="H72" s="134"/>
      <c r="I72" s="134"/>
      <c r="J72" s="134"/>
      <c r="K72" s="73"/>
      <c r="L72" s="73"/>
      <c r="M72" s="73"/>
      <c r="N72" s="153"/>
      <c r="O72" s="73"/>
    </row>
    <row r="73" spans="1:15" x14ac:dyDescent="0.25">
      <c r="A73" s="143">
        <v>52</v>
      </c>
      <c r="B73" s="53">
        <v>513001</v>
      </c>
      <c r="C73" s="54" t="s">
        <v>328</v>
      </c>
      <c r="D73" s="132">
        <v>146802</v>
      </c>
      <c r="E73" s="183">
        <v>0</v>
      </c>
      <c r="F73" s="183">
        <v>0</v>
      </c>
      <c r="G73" s="178">
        <v>0</v>
      </c>
      <c r="H73" s="134"/>
      <c r="I73" s="134"/>
      <c r="J73" s="134"/>
      <c r="K73" s="73"/>
      <c r="L73" s="73"/>
      <c r="M73" s="73"/>
      <c r="N73" s="153"/>
      <c r="O73" s="73"/>
    </row>
    <row r="74" spans="1:15" ht="15.75" thickBot="1" x14ac:dyDescent="0.3">
      <c r="A74" s="190">
        <v>52</v>
      </c>
      <c r="B74" s="191">
        <v>513002</v>
      </c>
      <c r="C74" s="192" t="s">
        <v>329</v>
      </c>
      <c r="D74" s="193">
        <v>256836</v>
      </c>
      <c r="E74" s="194">
        <v>0</v>
      </c>
      <c r="F74" s="194">
        <v>0</v>
      </c>
      <c r="G74" s="195">
        <v>0</v>
      </c>
      <c r="H74" s="104"/>
      <c r="I74" s="146"/>
      <c r="J74" s="106"/>
      <c r="K74" s="73"/>
      <c r="L74" s="73"/>
      <c r="M74" s="73"/>
      <c r="N74" s="153"/>
      <c r="O74" s="73"/>
    </row>
    <row r="75" spans="1:15" ht="15.75" thickBot="1" x14ac:dyDescent="0.3">
      <c r="A75" s="321" t="s">
        <v>322</v>
      </c>
      <c r="B75" s="322"/>
      <c r="C75" s="324"/>
      <c r="D75" s="262">
        <f>SUM(D70:D74)</f>
        <v>632693</v>
      </c>
      <c r="E75" s="263">
        <v>89</v>
      </c>
      <c r="F75" s="264">
        <v>18000</v>
      </c>
      <c r="G75" s="265">
        <v>124</v>
      </c>
      <c r="H75" s="323"/>
      <c r="I75" s="323"/>
      <c r="J75" s="323"/>
      <c r="K75" s="73"/>
      <c r="L75" s="73"/>
      <c r="M75" s="73"/>
      <c r="N75" s="153"/>
      <c r="O75" s="73"/>
    </row>
    <row r="76" spans="1:15" x14ac:dyDescent="0.25">
      <c r="A76" s="164"/>
      <c r="B76" s="135"/>
      <c r="C76" s="147"/>
      <c r="D76" s="165"/>
      <c r="E76" s="165"/>
      <c r="F76" s="165"/>
      <c r="H76" s="134"/>
      <c r="I76" s="134"/>
      <c r="J76" s="134"/>
      <c r="K76" s="73"/>
      <c r="L76" s="73"/>
      <c r="M76" s="73"/>
      <c r="N76" s="153"/>
      <c r="O76" s="73"/>
    </row>
    <row r="77" spans="1:15" ht="15.75" thickBot="1" x14ac:dyDescent="0.3">
      <c r="A77" s="316"/>
      <c r="B77" s="316"/>
      <c r="C77" s="136"/>
      <c r="D77" s="162"/>
      <c r="E77" s="162"/>
      <c r="F77" s="162"/>
      <c r="H77" s="104"/>
      <c r="I77" s="105"/>
      <c r="J77" s="106"/>
      <c r="K77" s="123"/>
      <c r="L77" s="123"/>
      <c r="M77" s="173"/>
      <c r="N77" s="149"/>
      <c r="O77" s="73"/>
    </row>
    <row r="78" spans="1:15" ht="15.75" thickBot="1" x14ac:dyDescent="0.3">
      <c r="A78" s="330" t="s">
        <v>324</v>
      </c>
      <c r="B78" s="331"/>
      <c r="C78" s="233"/>
      <c r="D78" s="266"/>
      <c r="E78" s="266"/>
      <c r="F78" s="266"/>
      <c r="G78" s="235"/>
      <c r="H78" s="104"/>
      <c r="I78" s="105"/>
      <c r="J78" s="106"/>
      <c r="K78" s="123"/>
      <c r="L78" s="123"/>
      <c r="M78" s="173"/>
      <c r="N78" s="173"/>
      <c r="O78" s="73"/>
    </row>
    <row r="79" spans="1:15" x14ac:dyDescent="0.25">
      <c r="A79" s="236" t="s">
        <v>1</v>
      </c>
      <c r="B79" s="256" t="s">
        <v>2</v>
      </c>
      <c r="C79" s="237" t="s">
        <v>3</v>
      </c>
      <c r="D79" s="317" t="s">
        <v>275</v>
      </c>
      <c r="E79" s="318"/>
      <c r="F79" s="267" t="s">
        <v>279</v>
      </c>
      <c r="G79" s="240" t="s">
        <v>277</v>
      </c>
      <c r="H79" s="104"/>
      <c r="I79" s="105"/>
      <c r="J79" s="106"/>
      <c r="K79" s="123"/>
      <c r="L79" s="123"/>
      <c r="M79" s="173"/>
      <c r="N79" s="173"/>
      <c r="O79" s="73"/>
    </row>
    <row r="80" spans="1:15" ht="15.75" thickBot="1" x14ac:dyDescent="0.3">
      <c r="A80" s="248" t="s">
        <v>4</v>
      </c>
      <c r="B80" s="249" t="s">
        <v>5</v>
      </c>
      <c r="C80" s="268"/>
      <c r="D80" s="328" t="s">
        <v>271</v>
      </c>
      <c r="E80" s="329"/>
      <c r="F80" s="269" t="s">
        <v>278</v>
      </c>
      <c r="G80" s="270" t="s">
        <v>276</v>
      </c>
      <c r="H80" s="104"/>
      <c r="I80" s="105"/>
      <c r="J80" s="106"/>
      <c r="K80" s="123"/>
      <c r="L80" s="123"/>
      <c r="M80" s="173"/>
      <c r="N80" s="173"/>
    </row>
    <row r="81" spans="1:14" ht="15.75" thickBot="1" x14ac:dyDescent="0.3">
      <c r="A81" s="246"/>
      <c r="B81" s="258"/>
      <c r="C81" s="258"/>
      <c r="D81" s="258" t="s">
        <v>272</v>
      </c>
      <c r="E81" s="271" t="s">
        <v>273</v>
      </c>
      <c r="F81" s="250" t="s">
        <v>349</v>
      </c>
      <c r="G81" s="251" t="s">
        <v>349</v>
      </c>
      <c r="H81" s="323"/>
      <c r="I81" s="323"/>
      <c r="J81" s="323"/>
      <c r="K81" s="145"/>
      <c r="L81" s="145"/>
      <c r="M81" s="174"/>
      <c r="N81" s="173"/>
    </row>
    <row r="82" spans="1:14" ht="15.75" thickBot="1" x14ac:dyDescent="0.3">
      <c r="A82" s="156"/>
      <c r="B82" s="157">
        <v>699</v>
      </c>
      <c r="C82" s="220" t="s">
        <v>325</v>
      </c>
      <c r="D82" s="113">
        <v>4608</v>
      </c>
      <c r="E82" s="113">
        <v>5045</v>
      </c>
      <c r="F82" s="113">
        <v>5300</v>
      </c>
      <c r="G82" s="213">
        <v>5300</v>
      </c>
      <c r="H82" s="136"/>
      <c r="I82" s="135"/>
      <c r="J82" s="147"/>
      <c r="K82" s="123"/>
      <c r="L82" s="170"/>
      <c r="M82" s="170"/>
      <c r="N82" s="173"/>
    </row>
    <row r="83" spans="1:14" s="212" customFormat="1" ht="15.75" thickBot="1" x14ac:dyDescent="0.3">
      <c r="A83" s="321" t="s">
        <v>324</v>
      </c>
      <c r="B83" s="322"/>
      <c r="C83" s="324"/>
      <c r="D83" s="253">
        <v>4608</v>
      </c>
      <c r="E83" s="253">
        <v>5045</v>
      </c>
      <c r="F83" s="260">
        <v>5300</v>
      </c>
      <c r="G83" s="272">
        <v>5300</v>
      </c>
      <c r="H83" s="209"/>
      <c r="I83" s="209"/>
      <c r="J83" s="209"/>
      <c r="K83" s="210"/>
      <c r="L83" s="210"/>
      <c r="M83" s="210"/>
      <c r="N83" s="211"/>
    </row>
    <row r="84" spans="1:14" x14ac:dyDescent="0.25">
      <c r="D84" s="162"/>
      <c r="E84" s="162"/>
      <c r="F84" s="162"/>
      <c r="H84" s="327"/>
      <c r="I84" s="327"/>
      <c r="J84" s="136"/>
      <c r="K84" s="123"/>
      <c r="L84" s="148"/>
      <c r="M84" s="148"/>
      <c r="N84" s="170"/>
    </row>
    <row r="85" spans="1:14" ht="15.75" thickBot="1" x14ac:dyDescent="0.3">
      <c r="D85" s="162"/>
      <c r="E85" s="162"/>
      <c r="F85" s="162"/>
      <c r="H85" s="208"/>
      <c r="I85" s="105"/>
      <c r="J85" s="136"/>
      <c r="K85" s="123"/>
      <c r="L85" s="148"/>
      <c r="M85" s="148"/>
      <c r="N85" s="148"/>
    </row>
    <row r="86" spans="1:14" ht="15.75" thickBot="1" x14ac:dyDescent="0.3">
      <c r="A86" s="325" t="s">
        <v>323</v>
      </c>
      <c r="B86" s="326"/>
      <c r="C86" s="326"/>
      <c r="D86" s="273">
        <v>2111703</v>
      </c>
      <c r="E86" s="273">
        <v>1390849</v>
      </c>
      <c r="F86" s="273">
        <v>1899980</v>
      </c>
      <c r="G86" s="274">
        <v>1406052</v>
      </c>
      <c r="H86" s="63"/>
      <c r="I86" s="152"/>
      <c r="J86" s="63"/>
      <c r="K86" s="149"/>
      <c r="L86" s="149"/>
      <c r="M86" s="149"/>
      <c r="N86" s="148"/>
    </row>
    <row r="87" spans="1:14" x14ac:dyDescent="0.25">
      <c r="D87" s="162"/>
      <c r="E87" s="162"/>
      <c r="F87" s="162"/>
      <c r="H87" s="63"/>
      <c r="I87" s="63"/>
      <c r="J87" s="63"/>
      <c r="K87" s="149"/>
      <c r="L87" s="149"/>
      <c r="M87" s="149"/>
      <c r="N87" s="148"/>
    </row>
    <row r="88" spans="1:14" x14ac:dyDescent="0.25">
      <c r="H88" s="104"/>
      <c r="I88" s="105"/>
      <c r="J88" s="136"/>
      <c r="K88" s="123"/>
      <c r="L88" s="169"/>
      <c r="M88" s="169"/>
      <c r="N88" s="149"/>
    </row>
    <row r="89" spans="1:14" x14ac:dyDescent="0.25">
      <c r="H89" s="323"/>
      <c r="I89" s="323"/>
      <c r="J89" s="323"/>
      <c r="K89" s="145"/>
      <c r="L89" s="168"/>
      <c r="M89" s="168"/>
      <c r="N89" s="149"/>
    </row>
    <row r="90" spans="1:14" x14ac:dyDescent="0.25">
      <c r="H90" s="73"/>
      <c r="I90" s="73"/>
      <c r="J90" s="73"/>
      <c r="K90" s="153"/>
      <c r="L90" s="153"/>
      <c r="M90" s="153"/>
      <c r="N90" s="169"/>
    </row>
    <row r="91" spans="1:14" x14ac:dyDescent="0.25">
      <c r="H91" s="73"/>
      <c r="I91" s="73"/>
      <c r="J91" s="73"/>
      <c r="K91" s="153"/>
      <c r="L91" s="153"/>
      <c r="M91" s="153"/>
      <c r="N91" s="168"/>
    </row>
    <row r="92" spans="1:14" x14ac:dyDescent="0.25">
      <c r="H92" s="323"/>
      <c r="I92" s="323"/>
      <c r="J92" s="323"/>
      <c r="K92" s="145"/>
      <c r="L92" s="175"/>
      <c r="M92" s="175"/>
      <c r="N92" s="153"/>
    </row>
    <row r="93" spans="1:14" x14ac:dyDescent="0.25">
      <c r="H93" s="73"/>
      <c r="I93" s="73"/>
      <c r="J93" s="73"/>
      <c r="K93" s="154"/>
      <c r="L93" s="154"/>
      <c r="M93" s="154"/>
      <c r="N93" s="153"/>
    </row>
    <row r="94" spans="1:14" x14ac:dyDescent="0.25">
      <c r="H94" s="73"/>
      <c r="I94" s="73"/>
      <c r="J94" s="73"/>
      <c r="K94" s="153"/>
      <c r="L94" s="153"/>
      <c r="M94" s="153"/>
      <c r="N94" s="175"/>
    </row>
    <row r="95" spans="1:14" x14ac:dyDescent="0.25">
      <c r="H95" s="73"/>
      <c r="I95" s="73"/>
      <c r="J95" s="73"/>
      <c r="K95" s="153"/>
      <c r="L95" s="153"/>
      <c r="M95" s="153"/>
      <c r="N95" s="154"/>
    </row>
    <row r="96" spans="1:14" x14ac:dyDescent="0.25">
      <c r="H96" s="73"/>
      <c r="I96" s="73"/>
      <c r="J96" s="73"/>
      <c r="K96" s="153"/>
      <c r="L96" s="153"/>
      <c r="M96" s="153"/>
      <c r="N96" s="153"/>
    </row>
    <row r="97" spans="8:14" x14ac:dyDescent="0.25">
      <c r="H97" s="73"/>
      <c r="I97" s="73"/>
      <c r="J97" s="73"/>
      <c r="K97" s="153"/>
      <c r="L97" s="153"/>
      <c r="M97" s="153"/>
      <c r="N97" s="153"/>
    </row>
    <row r="98" spans="8:14" x14ac:dyDescent="0.25">
      <c r="H98" s="73"/>
      <c r="I98" s="73"/>
      <c r="J98" s="73"/>
      <c r="K98" s="153"/>
      <c r="L98" s="153"/>
      <c r="M98" s="153"/>
      <c r="N98" s="153"/>
    </row>
    <row r="99" spans="8:14" x14ac:dyDescent="0.25">
      <c r="H99" s="73"/>
      <c r="I99" s="73"/>
      <c r="J99" s="73"/>
      <c r="K99" s="153"/>
      <c r="L99" s="153"/>
      <c r="M99" s="153"/>
      <c r="N99" s="153"/>
    </row>
    <row r="100" spans="8:14" x14ac:dyDescent="0.25">
      <c r="H100" s="73"/>
      <c r="I100" s="73"/>
      <c r="J100" s="73"/>
      <c r="K100" s="153"/>
      <c r="L100" s="153"/>
      <c r="M100" s="153"/>
      <c r="N100" s="153"/>
    </row>
    <row r="101" spans="8:14" x14ac:dyDescent="0.25">
      <c r="H101" s="73"/>
      <c r="I101" s="73"/>
      <c r="J101" s="73"/>
      <c r="K101" s="73"/>
      <c r="L101" s="73"/>
      <c r="M101" s="73"/>
      <c r="N101" s="153"/>
    </row>
    <row r="102" spans="8:14" x14ac:dyDescent="0.25">
      <c r="H102" s="73"/>
      <c r="I102" s="73"/>
      <c r="J102" s="73"/>
      <c r="K102" s="73"/>
      <c r="L102" s="73"/>
      <c r="M102" s="73"/>
      <c r="N102" s="153"/>
    </row>
    <row r="103" spans="8:14" x14ac:dyDescent="0.25">
      <c r="H103" s="73"/>
      <c r="I103" s="73"/>
      <c r="J103" s="73"/>
      <c r="K103" s="73"/>
      <c r="L103" s="73"/>
      <c r="M103" s="73"/>
      <c r="N103" s="73"/>
    </row>
    <row r="104" spans="8:14" x14ac:dyDescent="0.25">
      <c r="H104" s="73"/>
      <c r="I104" s="73"/>
      <c r="J104" s="73"/>
      <c r="K104" s="73"/>
      <c r="L104" s="73"/>
      <c r="M104" s="73"/>
      <c r="N104" s="73"/>
    </row>
    <row r="105" spans="8:14" x14ac:dyDescent="0.25">
      <c r="H105" s="73"/>
      <c r="I105" s="73"/>
      <c r="J105" s="73"/>
      <c r="K105" s="73"/>
      <c r="L105" s="73"/>
      <c r="M105" s="73"/>
      <c r="N105" s="73"/>
    </row>
    <row r="106" spans="8:14" x14ac:dyDescent="0.25">
      <c r="H106" s="73"/>
      <c r="I106" s="73"/>
      <c r="J106" s="73"/>
      <c r="K106" s="73"/>
      <c r="L106" s="73"/>
      <c r="M106" s="73"/>
      <c r="N106" s="73"/>
    </row>
    <row r="107" spans="8:14" x14ac:dyDescent="0.25">
      <c r="H107" s="73"/>
      <c r="I107" s="73"/>
      <c r="J107" s="73"/>
      <c r="K107" s="73"/>
      <c r="L107" s="73"/>
      <c r="M107" s="73"/>
      <c r="N107" s="73"/>
    </row>
    <row r="108" spans="8:14" x14ac:dyDescent="0.25">
      <c r="H108" s="73"/>
      <c r="I108" s="73"/>
      <c r="J108" s="73"/>
      <c r="K108" s="73"/>
      <c r="L108" s="73"/>
      <c r="M108" s="73"/>
      <c r="N108" s="73"/>
    </row>
    <row r="109" spans="8:14" x14ac:dyDescent="0.25">
      <c r="H109" s="73"/>
      <c r="I109" s="73"/>
      <c r="J109" s="73"/>
      <c r="K109" s="73"/>
      <c r="L109" s="73"/>
      <c r="M109" s="73"/>
      <c r="N109" s="73"/>
    </row>
    <row r="110" spans="8:14" x14ac:dyDescent="0.25">
      <c r="H110" s="73"/>
      <c r="I110" s="73"/>
      <c r="J110" s="73"/>
      <c r="K110" s="73"/>
      <c r="L110" s="73"/>
      <c r="M110" s="73"/>
      <c r="N110" s="73"/>
    </row>
  </sheetData>
  <mergeCells count="32">
    <mergeCell ref="H70:J70"/>
    <mergeCell ref="H75:J75"/>
    <mergeCell ref="H89:J89"/>
    <mergeCell ref="H92:J92"/>
    <mergeCell ref="A86:C86"/>
    <mergeCell ref="H84:I84"/>
    <mergeCell ref="D79:E79"/>
    <mergeCell ref="D80:E80"/>
    <mergeCell ref="A83:C83"/>
    <mergeCell ref="H81:J81"/>
    <mergeCell ref="A78:B78"/>
    <mergeCell ref="K44:M44"/>
    <mergeCell ref="K52:M52"/>
    <mergeCell ref="K59:M59"/>
    <mergeCell ref="K64:M64"/>
    <mergeCell ref="H55:J55"/>
    <mergeCell ref="H58:J58"/>
    <mergeCell ref="A2:C2"/>
    <mergeCell ref="A3:C3"/>
    <mergeCell ref="A77:B77"/>
    <mergeCell ref="D4:E4"/>
    <mergeCell ref="D5:E5"/>
    <mergeCell ref="D53:E53"/>
    <mergeCell ref="D54:E54"/>
    <mergeCell ref="D67:E67"/>
    <mergeCell ref="D68:E68"/>
    <mergeCell ref="A50:C50"/>
    <mergeCell ref="A52:C52"/>
    <mergeCell ref="A63:C63"/>
    <mergeCell ref="A65:C65"/>
    <mergeCell ref="A75:C75"/>
    <mergeCell ref="A66:C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"/>
  <sheetViews>
    <sheetView workbookViewId="0"/>
  </sheetViews>
  <sheetFormatPr defaultRowHeight="15" x14ac:dyDescent="0.25"/>
  <cols>
    <col min="1" max="1" width="5.5703125" customWidth="1"/>
    <col min="2" max="2" width="15.42578125" customWidth="1"/>
    <col min="3" max="3" width="29.42578125" bestFit="1" customWidth="1"/>
    <col min="4" max="4" width="11.5703125" customWidth="1"/>
    <col min="5" max="5" width="11" customWidth="1"/>
    <col min="6" max="6" width="13.42578125" customWidth="1"/>
    <col min="7" max="7" width="10.5703125" customWidth="1"/>
    <col min="11" max="11" width="5.5703125" customWidth="1"/>
    <col min="12" max="12" width="29" hidden="1" customWidth="1"/>
    <col min="14" max="14" width="16.7109375" customWidth="1"/>
    <col min="15" max="15" width="25.5703125" customWidth="1"/>
    <col min="16" max="16" width="14.7109375" customWidth="1"/>
  </cols>
  <sheetData>
    <row r="1" spans="1:17" ht="18.75" x14ac:dyDescent="0.3">
      <c r="A1" s="1" t="s">
        <v>0</v>
      </c>
      <c r="B1" s="2"/>
      <c r="C1" s="2"/>
    </row>
    <row r="2" spans="1:17" ht="16.5" thickBot="1" x14ac:dyDescent="0.3">
      <c r="A2" s="1"/>
      <c r="J2" s="32"/>
    </row>
    <row r="3" spans="1:17" x14ac:dyDescent="0.25">
      <c r="A3" s="238" t="s">
        <v>1</v>
      </c>
      <c r="B3" s="236" t="s">
        <v>2</v>
      </c>
      <c r="C3" s="237" t="s">
        <v>3</v>
      </c>
      <c r="D3" s="333" t="s">
        <v>275</v>
      </c>
      <c r="E3" s="317"/>
      <c r="F3" s="275" t="s">
        <v>279</v>
      </c>
      <c r="G3" s="276" t="s">
        <v>277</v>
      </c>
      <c r="H3" s="277"/>
      <c r="I3" s="278"/>
      <c r="J3" s="63"/>
      <c r="K3" s="63"/>
      <c r="L3" s="63"/>
      <c r="M3" s="63"/>
      <c r="N3" s="63"/>
      <c r="O3" s="63"/>
      <c r="P3" s="120"/>
      <c r="Q3" s="64"/>
    </row>
    <row r="4" spans="1:17" x14ac:dyDescent="0.25">
      <c r="A4" s="241" t="s">
        <v>4</v>
      </c>
      <c r="B4" s="257" t="s">
        <v>5</v>
      </c>
      <c r="C4" s="257"/>
      <c r="D4" s="319" t="s">
        <v>271</v>
      </c>
      <c r="E4" s="320"/>
      <c r="F4" s="279" t="s">
        <v>278</v>
      </c>
      <c r="G4" s="280" t="s">
        <v>276</v>
      </c>
      <c r="H4" s="281"/>
      <c r="I4" s="282"/>
      <c r="J4" s="63"/>
      <c r="K4" s="63"/>
      <c r="L4" s="63"/>
      <c r="M4" s="63"/>
      <c r="N4" s="63"/>
      <c r="O4" s="63"/>
      <c r="P4" s="120"/>
      <c r="Q4" s="64"/>
    </row>
    <row r="5" spans="1:17" ht="15.75" thickBot="1" x14ac:dyDescent="0.3">
      <c r="A5" s="248"/>
      <c r="B5" s="249"/>
      <c r="C5" s="247"/>
      <c r="D5" s="249" t="s">
        <v>272</v>
      </c>
      <c r="E5" s="283" t="s">
        <v>273</v>
      </c>
      <c r="F5" s="249" t="s">
        <v>349</v>
      </c>
      <c r="G5" s="249">
        <v>2013</v>
      </c>
      <c r="H5" s="284"/>
      <c r="I5" s="285"/>
      <c r="J5" s="63"/>
      <c r="K5" s="63"/>
      <c r="L5" s="63"/>
      <c r="M5" s="65"/>
      <c r="N5" s="65"/>
      <c r="O5" s="66"/>
      <c r="P5" s="93"/>
      <c r="Q5" s="64"/>
    </row>
    <row r="6" spans="1:17" x14ac:dyDescent="0.25">
      <c r="A6" s="4">
        <v>111</v>
      </c>
      <c r="B6" s="4" t="s">
        <v>6</v>
      </c>
      <c r="C6" s="5" t="s">
        <v>7</v>
      </c>
      <c r="D6" s="115">
        <v>2333</v>
      </c>
      <c r="E6" s="115">
        <v>2352</v>
      </c>
      <c r="F6" s="116">
        <v>2300</v>
      </c>
      <c r="G6" s="116">
        <v>2300</v>
      </c>
      <c r="H6" s="114">
        <v>1</v>
      </c>
      <c r="I6" s="114" t="s">
        <v>211</v>
      </c>
      <c r="J6" s="65"/>
      <c r="K6" s="65"/>
      <c r="L6" s="66"/>
      <c r="M6" s="65"/>
      <c r="N6" s="65"/>
      <c r="O6" s="66"/>
      <c r="P6" s="93"/>
      <c r="Q6" s="69"/>
    </row>
    <row r="7" spans="1:17" x14ac:dyDescent="0.25">
      <c r="A7" s="3">
        <v>41</v>
      </c>
      <c r="B7" s="4" t="s">
        <v>6</v>
      </c>
      <c r="C7" s="5" t="s">
        <v>8</v>
      </c>
      <c r="D7" s="33">
        <v>5110</v>
      </c>
      <c r="E7" s="33">
        <v>5237</v>
      </c>
      <c r="F7" s="9">
        <v>5500</v>
      </c>
      <c r="G7" s="9">
        <v>5500</v>
      </c>
      <c r="H7" s="34">
        <v>1</v>
      </c>
      <c r="I7" s="34" t="s">
        <v>211</v>
      </c>
      <c r="J7" s="65"/>
      <c r="K7" s="65"/>
      <c r="L7" s="66"/>
      <c r="M7" s="70"/>
      <c r="N7" s="71"/>
      <c r="O7" s="72"/>
      <c r="P7" s="93"/>
      <c r="Q7" s="69"/>
    </row>
    <row r="8" spans="1:17" x14ac:dyDescent="0.25">
      <c r="A8" s="6">
        <v>41</v>
      </c>
      <c r="B8" s="7" t="s">
        <v>9</v>
      </c>
      <c r="C8" s="8" t="s">
        <v>10</v>
      </c>
      <c r="D8" s="33">
        <v>11118</v>
      </c>
      <c r="E8" s="33">
        <v>8577</v>
      </c>
      <c r="F8" s="9">
        <v>9000</v>
      </c>
      <c r="G8" s="9">
        <v>9000</v>
      </c>
      <c r="H8" s="35">
        <v>1</v>
      </c>
      <c r="I8" s="34" t="s">
        <v>212</v>
      </c>
      <c r="J8" s="70"/>
      <c r="K8" s="71"/>
      <c r="L8" s="72"/>
      <c r="M8" s="70"/>
      <c r="N8" s="71"/>
      <c r="O8" s="72"/>
      <c r="P8" s="93"/>
      <c r="Q8" s="69"/>
    </row>
    <row r="9" spans="1:17" x14ac:dyDescent="0.25">
      <c r="A9" s="6">
        <v>41</v>
      </c>
      <c r="B9" s="7" t="s">
        <v>280</v>
      </c>
      <c r="C9" s="8" t="s">
        <v>281</v>
      </c>
      <c r="D9" s="10">
        <v>0</v>
      </c>
      <c r="E9" s="10">
        <v>2786</v>
      </c>
      <c r="F9" s="9">
        <v>3000</v>
      </c>
      <c r="G9" s="9">
        <v>3000</v>
      </c>
      <c r="H9" s="35">
        <v>1</v>
      </c>
      <c r="I9" s="34" t="s">
        <v>212</v>
      </c>
      <c r="J9" s="70"/>
      <c r="K9" s="71"/>
      <c r="L9" s="72"/>
      <c r="M9" s="70"/>
      <c r="N9" s="71"/>
      <c r="O9" s="72"/>
      <c r="P9" s="93"/>
      <c r="Q9" s="69"/>
    </row>
    <row r="10" spans="1:17" x14ac:dyDescent="0.25">
      <c r="A10" s="6">
        <v>41</v>
      </c>
      <c r="B10" s="7" t="s">
        <v>11</v>
      </c>
      <c r="C10" s="8" t="s">
        <v>12</v>
      </c>
      <c r="D10" s="33">
        <v>823</v>
      </c>
      <c r="E10" s="33">
        <v>1159</v>
      </c>
      <c r="F10" s="9">
        <v>850</v>
      </c>
      <c r="G10" s="9">
        <v>850</v>
      </c>
      <c r="H10" s="34">
        <v>1</v>
      </c>
      <c r="I10" s="34" t="s">
        <v>213</v>
      </c>
      <c r="J10" s="70"/>
      <c r="K10" s="71"/>
      <c r="L10" s="72"/>
      <c r="M10" s="70"/>
      <c r="N10" s="71"/>
      <c r="O10" s="72"/>
      <c r="P10" s="93"/>
      <c r="Q10" s="69"/>
    </row>
    <row r="11" spans="1:17" x14ac:dyDescent="0.25">
      <c r="A11" s="334" t="s">
        <v>13</v>
      </c>
      <c r="B11" s="335"/>
      <c r="C11" s="336"/>
      <c r="D11" s="286">
        <f>SUM(D6:D10)</f>
        <v>19384</v>
      </c>
      <c r="E11" s="286">
        <f>SUM(E6:E10)</f>
        <v>20111</v>
      </c>
      <c r="F11" s="286">
        <v>20650</v>
      </c>
      <c r="G11" s="286">
        <v>20650</v>
      </c>
      <c r="H11" s="287"/>
      <c r="I11" s="287"/>
      <c r="J11" s="332"/>
      <c r="K11" s="332"/>
      <c r="L11" s="332"/>
      <c r="M11" s="332"/>
      <c r="N11" s="332"/>
      <c r="O11" s="332"/>
      <c r="P11" s="119"/>
      <c r="Q11" s="41"/>
    </row>
    <row r="12" spans="1:17" x14ac:dyDescent="0.25">
      <c r="A12" s="11"/>
      <c r="B12" s="11"/>
      <c r="C12" s="11"/>
      <c r="J12" s="73"/>
      <c r="K12" s="73"/>
      <c r="L12" s="73"/>
      <c r="P12" s="12"/>
      <c r="Q12" s="41"/>
    </row>
    <row r="13" spans="1:17" x14ac:dyDescent="0.25">
      <c r="J13" s="70"/>
      <c r="K13" s="71"/>
      <c r="L13" s="72"/>
      <c r="M13" s="70"/>
      <c r="N13" s="71"/>
      <c r="O13" s="72"/>
      <c r="P13" s="93"/>
      <c r="Q13" s="69"/>
    </row>
    <row r="14" spans="1:17" x14ac:dyDescent="0.25">
      <c r="A14" s="6">
        <v>41</v>
      </c>
      <c r="B14" s="7" t="s">
        <v>14</v>
      </c>
      <c r="C14" s="8" t="s">
        <v>15</v>
      </c>
      <c r="D14" s="33">
        <v>595</v>
      </c>
      <c r="E14" s="33">
        <v>342</v>
      </c>
      <c r="F14" s="9">
        <v>400</v>
      </c>
      <c r="G14" s="9">
        <v>400</v>
      </c>
      <c r="H14" s="35">
        <v>2</v>
      </c>
      <c r="I14" s="34" t="s">
        <v>214</v>
      </c>
      <c r="J14" s="70"/>
      <c r="K14" s="71"/>
      <c r="L14" s="66"/>
      <c r="M14" s="70"/>
      <c r="N14" s="71"/>
      <c r="O14" s="66"/>
      <c r="P14" s="93"/>
      <c r="Q14" s="69"/>
    </row>
    <row r="15" spans="1:17" x14ac:dyDescent="0.25">
      <c r="A15" s="14">
        <v>41</v>
      </c>
      <c r="B15" s="15" t="s">
        <v>16</v>
      </c>
      <c r="C15" s="16" t="s">
        <v>17</v>
      </c>
      <c r="D15" s="33">
        <v>1098</v>
      </c>
      <c r="E15" s="33">
        <v>1648</v>
      </c>
      <c r="F15" s="9">
        <v>1000</v>
      </c>
      <c r="G15" s="9">
        <v>1000</v>
      </c>
      <c r="H15" s="35">
        <v>2</v>
      </c>
      <c r="I15" s="34" t="s">
        <v>215</v>
      </c>
      <c r="J15" s="332"/>
      <c r="K15" s="332"/>
      <c r="L15" s="332"/>
      <c r="M15" s="332"/>
      <c r="N15" s="332"/>
      <c r="O15" s="332"/>
      <c r="P15" s="119"/>
      <c r="Q15" s="41"/>
    </row>
    <row r="16" spans="1:17" x14ac:dyDescent="0.25">
      <c r="A16" s="337" t="s">
        <v>18</v>
      </c>
      <c r="B16" s="337"/>
      <c r="C16" s="337"/>
      <c r="D16" s="286">
        <f>SUM(D14:D15)</f>
        <v>1693</v>
      </c>
      <c r="E16" s="286">
        <f>SUM(E14:E15)</f>
        <v>1990</v>
      </c>
      <c r="F16" s="288">
        <v>1400</v>
      </c>
      <c r="G16" s="288">
        <v>1400</v>
      </c>
      <c r="H16" s="287"/>
      <c r="I16" s="287"/>
      <c r="J16" s="73"/>
      <c r="K16" s="73"/>
      <c r="L16" s="73"/>
      <c r="P16" s="12"/>
      <c r="Q16" s="41"/>
    </row>
    <row r="17" spans="1:17" x14ac:dyDescent="0.25">
      <c r="A17" s="11"/>
      <c r="B17" s="11"/>
      <c r="C17" s="11"/>
      <c r="J17" s="70"/>
      <c r="K17" s="71"/>
      <c r="L17" s="72"/>
      <c r="M17" s="70"/>
      <c r="N17" s="71"/>
      <c r="O17" s="72"/>
      <c r="P17" s="93"/>
      <c r="Q17" s="69"/>
    </row>
    <row r="18" spans="1:17" x14ac:dyDescent="0.25">
      <c r="J18" s="70"/>
      <c r="K18" s="71"/>
      <c r="L18" s="72"/>
      <c r="M18" s="70"/>
      <c r="N18" s="71"/>
      <c r="O18" s="72"/>
      <c r="P18" s="93"/>
      <c r="Q18" s="69"/>
    </row>
    <row r="19" spans="1:17" x14ac:dyDescent="0.25">
      <c r="A19" s="6">
        <v>41</v>
      </c>
      <c r="B19" s="7" t="s">
        <v>19</v>
      </c>
      <c r="C19" s="8" t="s">
        <v>20</v>
      </c>
      <c r="D19" s="61">
        <f ca="1">-#REF!+#REF!+D19</f>
        <v>0</v>
      </c>
      <c r="E19" s="61">
        <v>2217</v>
      </c>
      <c r="F19" s="61">
        <v>2850</v>
      </c>
      <c r="G19" s="196">
        <v>2350</v>
      </c>
      <c r="H19" s="60">
        <v>3</v>
      </c>
      <c r="I19" s="60" t="s">
        <v>216</v>
      </c>
      <c r="J19" s="70"/>
      <c r="K19" s="70"/>
      <c r="L19" s="72"/>
      <c r="M19" s="70"/>
      <c r="N19" s="70"/>
      <c r="O19" s="72"/>
      <c r="P19" s="93"/>
      <c r="Q19" s="69"/>
    </row>
    <row r="20" spans="1:17" x14ac:dyDescent="0.25">
      <c r="A20" s="6">
        <v>41</v>
      </c>
      <c r="B20" s="7" t="s">
        <v>354</v>
      </c>
      <c r="C20" s="8" t="s">
        <v>355</v>
      </c>
      <c r="D20" s="61">
        <f ca="1">-D23+D23+D20</f>
        <v>0</v>
      </c>
      <c r="E20" s="61">
        <v>908</v>
      </c>
      <c r="F20" s="61">
        <v>0</v>
      </c>
      <c r="G20" s="61">
        <v>0</v>
      </c>
      <c r="H20" s="60">
        <v>3</v>
      </c>
      <c r="I20" s="60" t="s">
        <v>216</v>
      </c>
      <c r="J20" s="65"/>
      <c r="K20" s="65"/>
      <c r="L20" s="66"/>
      <c r="M20" s="65"/>
      <c r="N20" s="65"/>
      <c r="O20" s="66"/>
      <c r="P20" s="93"/>
      <c r="Q20" s="69"/>
    </row>
    <row r="21" spans="1:17" x14ac:dyDescent="0.25">
      <c r="A21" s="6">
        <v>41</v>
      </c>
      <c r="B21" s="7" t="s">
        <v>21</v>
      </c>
      <c r="C21" s="8" t="s">
        <v>22</v>
      </c>
      <c r="D21" s="58">
        <v>104</v>
      </c>
      <c r="E21" s="58">
        <v>266</v>
      </c>
      <c r="F21" s="58">
        <v>350</v>
      </c>
      <c r="G21" s="58">
        <v>350</v>
      </c>
      <c r="H21" s="35">
        <v>3</v>
      </c>
      <c r="I21" s="34" t="s">
        <v>216</v>
      </c>
      <c r="J21" s="332"/>
      <c r="K21" s="332"/>
      <c r="L21" s="332"/>
      <c r="M21" s="332"/>
      <c r="N21" s="332"/>
      <c r="O21" s="332"/>
      <c r="P21" s="119"/>
      <c r="Q21" s="41"/>
    </row>
    <row r="22" spans="1:17" x14ac:dyDescent="0.25">
      <c r="A22" s="6">
        <v>41</v>
      </c>
      <c r="B22" s="6" t="s">
        <v>23</v>
      </c>
      <c r="C22" s="8" t="s">
        <v>24</v>
      </c>
      <c r="D22" s="58">
        <v>505</v>
      </c>
      <c r="E22" s="58">
        <v>536</v>
      </c>
      <c r="F22" s="58">
        <v>550</v>
      </c>
      <c r="G22" s="58">
        <v>550</v>
      </c>
      <c r="H22" s="35">
        <v>3</v>
      </c>
      <c r="I22" s="34" t="s">
        <v>217</v>
      </c>
      <c r="M22" s="73"/>
      <c r="N22" s="73"/>
      <c r="O22" s="73"/>
      <c r="P22" s="41"/>
      <c r="Q22" s="12"/>
    </row>
    <row r="23" spans="1:17" x14ac:dyDescent="0.25">
      <c r="A23" s="3">
        <v>41</v>
      </c>
      <c r="B23" s="3" t="s">
        <v>25</v>
      </c>
      <c r="C23" s="17" t="s">
        <v>26</v>
      </c>
      <c r="D23" s="59">
        <v>866</v>
      </c>
      <c r="E23" s="59">
        <v>774</v>
      </c>
      <c r="F23" s="59">
        <v>1000</v>
      </c>
      <c r="G23" s="59">
        <v>1000</v>
      </c>
      <c r="H23" s="34">
        <v>3</v>
      </c>
      <c r="I23" s="34" t="s">
        <v>216</v>
      </c>
      <c r="J23" s="70"/>
      <c r="K23" s="65"/>
      <c r="L23" s="66"/>
      <c r="M23" s="70"/>
      <c r="N23" s="65"/>
      <c r="O23" s="66"/>
      <c r="P23" s="93"/>
      <c r="Q23" s="69"/>
    </row>
    <row r="24" spans="1:17" x14ac:dyDescent="0.25">
      <c r="A24" s="334" t="s">
        <v>27</v>
      </c>
      <c r="B24" s="335"/>
      <c r="C24" s="336"/>
      <c r="D24" s="289">
        <f ca="1">SUM(D19:D23)</f>
        <v>1475</v>
      </c>
      <c r="E24" s="288">
        <f>SUM(E19:E23)</f>
        <v>4701</v>
      </c>
      <c r="F24" s="288">
        <v>4750</v>
      </c>
      <c r="G24" s="289">
        <v>4250</v>
      </c>
      <c r="H24" s="290"/>
      <c r="I24" s="290"/>
      <c r="J24" s="70"/>
      <c r="K24" s="77"/>
      <c r="L24" s="72"/>
      <c r="M24" s="70"/>
      <c r="N24" s="77"/>
      <c r="O24" s="72"/>
      <c r="P24" s="93"/>
      <c r="Q24" s="69"/>
    </row>
    <row r="25" spans="1:17" x14ac:dyDescent="0.25">
      <c r="A25" s="11"/>
      <c r="B25" s="11"/>
      <c r="C25" s="11"/>
      <c r="J25" s="70"/>
      <c r="K25" s="77"/>
      <c r="L25" s="72"/>
      <c r="M25" s="70"/>
      <c r="N25" s="77"/>
      <c r="O25" s="72"/>
      <c r="P25" s="93"/>
      <c r="Q25" s="69"/>
    </row>
    <row r="26" spans="1:17" x14ac:dyDescent="0.25">
      <c r="A26" s="3">
        <v>111</v>
      </c>
      <c r="B26" s="3" t="s">
        <v>28</v>
      </c>
      <c r="C26" s="17" t="s">
        <v>29</v>
      </c>
      <c r="D26" s="36">
        <v>702</v>
      </c>
      <c r="E26" s="36">
        <v>712</v>
      </c>
      <c r="F26" s="9">
        <v>700</v>
      </c>
      <c r="G26" s="9">
        <v>700</v>
      </c>
      <c r="H26" s="62">
        <v>4</v>
      </c>
      <c r="I26" s="38" t="s">
        <v>218</v>
      </c>
      <c r="J26" s="70"/>
      <c r="K26" s="77"/>
      <c r="L26" s="72"/>
      <c r="M26" s="70"/>
      <c r="N26" s="77"/>
      <c r="O26" s="72"/>
      <c r="P26" s="93"/>
      <c r="Q26" s="69"/>
    </row>
    <row r="27" spans="1:17" x14ac:dyDescent="0.25">
      <c r="A27" s="6">
        <v>111</v>
      </c>
      <c r="B27" s="3" t="s">
        <v>30</v>
      </c>
      <c r="C27" s="17" t="s">
        <v>31</v>
      </c>
      <c r="D27" s="36">
        <v>2784</v>
      </c>
      <c r="E27" s="36">
        <v>2788</v>
      </c>
      <c r="F27" s="9">
        <v>2700</v>
      </c>
      <c r="G27" s="9">
        <v>2700</v>
      </c>
      <c r="H27" s="62">
        <v>4</v>
      </c>
      <c r="I27" s="34" t="s">
        <v>219</v>
      </c>
      <c r="J27" s="70"/>
      <c r="K27" s="78"/>
      <c r="L27" s="72"/>
      <c r="M27" s="70"/>
      <c r="N27" s="78"/>
      <c r="O27" s="72"/>
      <c r="P27" s="93"/>
      <c r="Q27" s="69"/>
    </row>
    <row r="28" spans="1:17" x14ac:dyDescent="0.25">
      <c r="A28" s="6">
        <v>41</v>
      </c>
      <c r="B28" s="18" t="s">
        <v>32</v>
      </c>
      <c r="C28" s="8" t="s">
        <v>33</v>
      </c>
      <c r="D28" s="36">
        <v>1900</v>
      </c>
      <c r="E28" s="36">
        <v>1900</v>
      </c>
      <c r="F28" s="9">
        <v>1500</v>
      </c>
      <c r="G28" s="9">
        <v>1500</v>
      </c>
      <c r="H28" s="83">
        <v>4</v>
      </c>
      <c r="I28" s="34" t="s">
        <v>220</v>
      </c>
      <c r="J28" s="70"/>
      <c r="K28" s="71"/>
      <c r="L28" s="79"/>
      <c r="M28" s="70"/>
      <c r="N28" s="71"/>
      <c r="O28" s="79"/>
      <c r="P28" s="93"/>
      <c r="Q28" s="80"/>
    </row>
    <row r="29" spans="1:17" x14ac:dyDescent="0.25">
      <c r="A29" s="6">
        <v>41</v>
      </c>
      <c r="B29" s="18" t="s">
        <v>34</v>
      </c>
      <c r="C29" s="8" t="s">
        <v>35</v>
      </c>
      <c r="D29" s="36">
        <v>3436</v>
      </c>
      <c r="E29" s="36">
        <v>2662</v>
      </c>
      <c r="F29" s="9">
        <v>32170</v>
      </c>
      <c r="G29" s="9">
        <v>32170</v>
      </c>
      <c r="H29" s="62">
        <v>4</v>
      </c>
      <c r="I29" s="34" t="s">
        <v>221</v>
      </c>
      <c r="J29" s="70"/>
      <c r="K29" s="71"/>
      <c r="L29" s="81"/>
      <c r="M29" s="70"/>
      <c r="N29" s="71"/>
      <c r="O29" s="81"/>
      <c r="P29" s="93"/>
      <c r="Q29" s="69"/>
    </row>
    <row r="30" spans="1:17" x14ac:dyDescent="0.25">
      <c r="A30" s="6">
        <v>41</v>
      </c>
      <c r="B30" s="18" t="s">
        <v>222</v>
      </c>
      <c r="C30" s="8" t="s">
        <v>20</v>
      </c>
      <c r="D30" s="36">
        <v>716</v>
      </c>
      <c r="E30" s="36">
        <v>0</v>
      </c>
      <c r="F30" s="76">
        <v>0</v>
      </c>
      <c r="G30" s="76">
        <v>0</v>
      </c>
      <c r="H30" s="34">
        <v>4</v>
      </c>
      <c r="I30" s="34" t="s">
        <v>221</v>
      </c>
      <c r="J30" s="70"/>
      <c r="K30" s="71"/>
      <c r="L30" s="81"/>
      <c r="M30" s="70"/>
      <c r="N30" s="71"/>
      <c r="O30" s="79"/>
      <c r="P30" s="110"/>
      <c r="Q30" s="69"/>
    </row>
    <row r="31" spans="1:17" x14ac:dyDescent="0.25">
      <c r="A31" s="6">
        <v>41</v>
      </c>
      <c r="B31" s="18" t="s">
        <v>338</v>
      </c>
      <c r="C31" s="8" t="s">
        <v>339</v>
      </c>
      <c r="D31" s="36">
        <v>0</v>
      </c>
      <c r="E31" s="36">
        <v>1559</v>
      </c>
      <c r="F31" s="76">
        <v>0</v>
      </c>
      <c r="G31" s="76">
        <v>0</v>
      </c>
      <c r="H31" s="34">
        <v>4</v>
      </c>
      <c r="I31" s="34" t="s">
        <v>221</v>
      </c>
      <c r="J31" s="70"/>
      <c r="K31" s="71"/>
      <c r="L31" s="81"/>
      <c r="M31" s="70"/>
      <c r="N31" s="71"/>
      <c r="O31" s="79"/>
      <c r="P31" s="110"/>
      <c r="Q31" s="69"/>
    </row>
    <row r="32" spans="1:17" x14ac:dyDescent="0.25">
      <c r="A32" s="6">
        <v>41</v>
      </c>
      <c r="B32" s="18" t="s">
        <v>36</v>
      </c>
      <c r="C32" s="8" t="s">
        <v>37</v>
      </c>
      <c r="D32" s="36">
        <v>0</v>
      </c>
      <c r="E32" s="36">
        <v>1563</v>
      </c>
      <c r="F32" s="9">
        <v>1000</v>
      </c>
      <c r="G32" s="9">
        <v>1000</v>
      </c>
      <c r="H32" s="62">
        <v>4</v>
      </c>
      <c r="I32" s="34" t="s">
        <v>223</v>
      </c>
      <c r="J32" s="70"/>
      <c r="K32" s="71"/>
      <c r="L32" s="79"/>
      <c r="M32" s="70"/>
      <c r="N32" s="71"/>
      <c r="O32" s="79"/>
      <c r="P32" s="93"/>
      <c r="Q32" s="69"/>
    </row>
    <row r="33" spans="1:17" x14ac:dyDescent="0.25">
      <c r="A33" s="6">
        <v>41</v>
      </c>
      <c r="B33" s="19" t="s">
        <v>38</v>
      </c>
      <c r="C33" s="8" t="s">
        <v>39</v>
      </c>
      <c r="D33" s="36">
        <v>469</v>
      </c>
      <c r="E33" s="36">
        <v>499</v>
      </c>
      <c r="F33" s="9">
        <v>500</v>
      </c>
      <c r="G33" s="9">
        <v>500</v>
      </c>
      <c r="H33" s="62">
        <v>4</v>
      </c>
      <c r="I33" s="34" t="s">
        <v>224</v>
      </c>
      <c r="J33" s="70"/>
      <c r="K33" s="71"/>
      <c r="L33" s="79"/>
      <c r="M33" s="332"/>
      <c r="N33" s="332"/>
      <c r="O33" s="332"/>
      <c r="P33" s="119"/>
      <c r="Q33" s="69"/>
    </row>
    <row r="34" spans="1:17" x14ac:dyDescent="0.25">
      <c r="A34" s="6">
        <v>41</v>
      </c>
      <c r="B34" s="7" t="s">
        <v>40</v>
      </c>
      <c r="C34" s="20" t="s">
        <v>41</v>
      </c>
      <c r="D34" s="36">
        <v>0</v>
      </c>
      <c r="E34" s="36">
        <v>150</v>
      </c>
      <c r="F34" s="9">
        <v>200</v>
      </c>
      <c r="G34" s="9">
        <v>200</v>
      </c>
      <c r="H34" s="62">
        <v>4</v>
      </c>
      <c r="I34" s="39" t="s">
        <v>224</v>
      </c>
      <c r="J34" s="332"/>
      <c r="K34" s="332"/>
      <c r="L34" s="332"/>
      <c r="P34" s="12"/>
      <c r="Q34" s="41"/>
    </row>
    <row r="35" spans="1:17" x14ac:dyDescent="0.25">
      <c r="A35" s="6">
        <v>41</v>
      </c>
      <c r="B35" s="7" t="s">
        <v>42</v>
      </c>
      <c r="C35" s="21" t="s">
        <v>43</v>
      </c>
      <c r="D35" s="36">
        <v>9</v>
      </c>
      <c r="E35" s="36">
        <v>7126</v>
      </c>
      <c r="F35" s="9">
        <v>5000</v>
      </c>
      <c r="G35" s="36">
        <v>9877</v>
      </c>
      <c r="H35" s="34">
        <v>4</v>
      </c>
      <c r="I35" s="34" t="s">
        <v>224</v>
      </c>
      <c r="J35" s="11"/>
      <c r="K35" s="11"/>
      <c r="L35" s="11"/>
      <c r="P35" s="12"/>
      <c r="Q35" s="41"/>
    </row>
    <row r="36" spans="1:17" x14ac:dyDescent="0.25">
      <c r="A36" s="6">
        <v>41</v>
      </c>
      <c r="B36" s="7" t="s">
        <v>44</v>
      </c>
      <c r="C36" s="20" t="s">
        <v>274</v>
      </c>
      <c r="D36" s="36">
        <v>1096</v>
      </c>
      <c r="E36" s="36">
        <v>1096</v>
      </c>
      <c r="F36" s="36">
        <v>1000</v>
      </c>
      <c r="G36" s="36">
        <v>1000</v>
      </c>
      <c r="H36" s="34">
        <v>4</v>
      </c>
      <c r="I36" s="34" t="s">
        <v>220</v>
      </c>
      <c r="M36" s="70"/>
      <c r="N36" s="70"/>
      <c r="O36" s="72"/>
      <c r="P36" s="93"/>
      <c r="Q36" s="12"/>
    </row>
    <row r="37" spans="1:17" x14ac:dyDescent="0.25">
      <c r="A37" s="6">
        <v>41</v>
      </c>
      <c r="B37" s="7" t="s">
        <v>44</v>
      </c>
      <c r="C37" s="20" t="s">
        <v>45</v>
      </c>
      <c r="D37" s="36">
        <v>10000</v>
      </c>
      <c r="E37" s="36">
        <v>10000</v>
      </c>
      <c r="F37" s="36">
        <v>15000</v>
      </c>
      <c r="G37" s="36">
        <v>15000</v>
      </c>
      <c r="H37" s="34">
        <v>4</v>
      </c>
      <c r="I37" s="34" t="s">
        <v>220</v>
      </c>
      <c r="J37" s="70"/>
      <c r="K37" s="70"/>
      <c r="L37" s="72"/>
      <c r="M37" s="70"/>
      <c r="N37" s="71"/>
      <c r="O37" s="72"/>
      <c r="P37" s="93"/>
      <c r="Q37" s="69"/>
    </row>
    <row r="38" spans="1:17" x14ac:dyDescent="0.25">
      <c r="A38" s="334" t="s">
        <v>46</v>
      </c>
      <c r="B38" s="335"/>
      <c r="C38" s="336"/>
      <c r="D38" s="291">
        <f>SUM(D26:D37)</f>
        <v>21112</v>
      </c>
      <c r="E38" s="291">
        <f>SUM(E26:E37)</f>
        <v>30055</v>
      </c>
      <c r="F38" s="291">
        <v>59770</v>
      </c>
      <c r="G38" s="291">
        <v>64647</v>
      </c>
      <c r="H38" s="292"/>
      <c r="I38" s="292"/>
      <c r="J38" s="70"/>
      <c r="K38" s="71"/>
      <c r="L38" s="72"/>
      <c r="M38" s="70"/>
      <c r="N38" s="71"/>
      <c r="O38" s="72"/>
      <c r="P38" s="93"/>
      <c r="Q38" s="69"/>
    </row>
    <row r="39" spans="1:17" x14ac:dyDescent="0.25">
      <c r="A39" s="11"/>
      <c r="B39" s="11"/>
      <c r="C39" s="11"/>
      <c r="J39" s="70"/>
      <c r="K39" s="71"/>
      <c r="L39" s="72"/>
      <c r="M39" s="70"/>
      <c r="N39" s="71"/>
      <c r="O39" s="72"/>
      <c r="P39" s="93"/>
      <c r="Q39" s="69"/>
    </row>
    <row r="40" spans="1:17" x14ac:dyDescent="0.25">
      <c r="A40" s="6">
        <v>41</v>
      </c>
      <c r="B40" s="6" t="s">
        <v>47</v>
      </c>
      <c r="C40" s="8" t="s">
        <v>48</v>
      </c>
      <c r="D40" s="36">
        <v>3817</v>
      </c>
      <c r="E40" s="36">
        <v>4005</v>
      </c>
      <c r="F40" s="9">
        <v>3900</v>
      </c>
      <c r="G40" s="9">
        <v>3900</v>
      </c>
      <c r="H40" s="35">
        <v>5</v>
      </c>
      <c r="I40" s="44"/>
      <c r="J40" s="70"/>
      <c r="K40" s="71"/>
      <c r="L40" s="72"/>
      <c r="M40" s="70"/>
      <c r="N40" s="71"/>
      <c r="O40" s="72"/>
      <c r="P40" s="93"/>
      <c r="Q40" s="69"/>
    </row>
    <row r="41" spans="1:17" x14ac:dyDescent="0.25">
      <c r="A41" s="6">
        <v>41</v>
      </c>
      <c r="B41" s="7" t="s">
        <v>49</v>
      </c>
      <c r="C41" s="8" t="s">
        <v>50</v>
      </c>
      <c r="D41" s="36">
        <v>2037</v>
      </c>
      <c r="E41" s="36">
        <v>2975</v>
      </c>
      <c r="F41" s="9">
        <v>3000</v>
      </c>
      <c r="G41" s="9">
        <v>3000</v>
      </c>
      <c r="H41" s="35">
        <v>5</v>
      </c>
      <c r="I41" s="44"/>
      <c r="J41" s="70"/>
      <c r="K41" s="71"/>
      <c r="L41" s="72"/>
      <c r="M41" s="70"/>
      <c r="N41" s="71"/>
      <c r="O41" s="72"/>
      <c r="P41" s="93"/>
      <c r="Q41" s="69"/>
    </row>
    <row r="42" spans="1:17" x14ac:dyDescent="0.25">
      <c r="A42" s="6">
        <v>41</v>
      </c>
      <c r="B42" s="7" t="s">
        <v>51</v>
      </c>
      <c r="C42" s="8" t="s">
        <v>52</v>
      </c>
      <c r="D42" s="36">
        <v>1134</v>
      </c>
      <c r="E42" s="36">
        <v>1095</v>
      </c>
      <c r="F42" s="9">
        <v>3000</v>
      </c>
      <c r="G42" s="9">
        <v>3000</v>
      </c>
      <c r="H42" s="35">
        <v>5</v>
      </c>
      <c r="I42" s="44"/>
      <c r="J42" s="70"/>
      <c r="K42" s="71"/>
      <c r="L42" s="72"/>
      <c r="M42" s="70"/>
      <c r="N42" s="78"/>
      <c r="O42" s="72"/>
      <c r="P42" s="93"/>
      <c r="Q42" s="69"/>
    </row>
    <row r="43" spans="1:17" x14ac:dyDescent="0.25">
      <c r="A43" s="6">
        <v>41</v>
      </c>
      <c r="B43" s="7" t="s">
        <v>53</v>
      </c>
      <c r="C43" s="8" t="s">
        <v>54</v>
      </c>
      <c r="D43" s="36">
        <v>616</v>
      </c>
      <c r="E43" s="36">
        <v>786</v>
      </c>
      <c r="F43" s="9">
        <v>1800</v>
      </c>
      <c r="G43" s="9">
        <v>1800</v>
      </c>
      <c r="H43" s="35">
        <v>5</v>
      </c>
      <c r="I43" s="44"/>
      <c r="J43" s="70"/>
      <c r="K43" s="78"/>
      <c r="L43" s="72"/>
      <c r="M43" s="332"/>
      <c r="N43" s="332"/>
      <c r="O43" s="332"/>
      <c r="P43" s="119"/>
      <c r="Q43" s="69"/>
    </row>
    <row r="44" spans="1:17" x14ac:dyDescent="0.25">
      <c r="A44" s="6">
        <v>41</v>
      </c>
      <c r="B44" s="7" t="s">
        <v>55</v>
      </c>
      <c r="C44" s="8" t="s">
        <v>56</v>
      </c>
      <c r="D44" s="36">
        <v>457</v>
      </c>
      <c r="E44" s="36">
        <v>2036</v>
      </c>
      <c r="F44" s="9">
        <v>2330</v>
      </c>
      <c r="G44" s="9">
        <v>2330</v>
      </c>
      <c r="H44" s="35">
        <v>5</v>
      </c>
      <c r="I44" s="44"/>
      <c r="J44" s="332"/>
      <c r="K44" s="332"/>
      <c r="L44" s="332"/>
      <c r="P44" s="12"/>
      <c r="Q44" s="41"/>
    </row>
    <row r="45" spans="1:17" x14ac:dyDescent="0.25">
      <c r="A45" s="6">
        <v>41</v>
      </c>
      <c r="B45" s="7" t="s">
        <v>57</v>
      </c>
      <c r="C45" s="8" t="s">
        <v>58</v>
      </c>
      <c r="D45" s="36">
        <v>691</v>
      </c>
      <c r="E45" s="36">
        <v>691</v>
      </c>
      <c r="F45" s="9">
        <v>660</v>
      </c>
      <c r="G45" s="9">
        <v>660</v>
      </c>
      <c r="H45" s="35">
        <v>5</v>
      </c>
      <c r="I45" s="44"/>
      <c r="M45" s="70"/>
      <c r="N45" s="71"/>
      <c r="O45" s="72"/>
      <c r="P45" s="93"/>
      <c r="Q45" s="41"/>
    </row>
    <row r="46" spans="1:17" x14ac:dyDescent="0.25">
      <c r="A46" s="6">
        <v>41</v>
      </c>
      <c r="B46" s="7" t="s">
        <v>363</v>
      </c>
      <c r="C46" s="8" t="s">
        <v>364</v>
      </c>
      <c r="D46" s="36">
        <v>0</v>
      </c>
      <c r="E46" s="36">
        <v>0</v>
      </c>
      <c r="F46" s="9">
        <v>500</v>
      </c>
      <c r="G46" s="9">
        <v>500</v>
      </c>
      <c r="H46" s="35"/>
      <c r="I46" s="44"/>
      <c r="M46" s="70"/>
      <c r="N46" s="71"/>
      <c r="O46" s="72"/>
      <c r="P46" s="93"/>
      <c r="Q46" s="41"/>
    </row>
    <row r="47" spans="1:17" x14ac:dyDescent="0.25">
      <c r="A47" s="6">
        <v>41</v>
      </c>
      <c r="B47" s="7" t="s">
        <v>59</v>
      </c>
      <c r="C47" s="8" t="s">
        <v>60</v>
      </c>
      <c r="D47" s="36">
        <v>356</v>
      </c>
      <c r="E47" s="36">
        <v>157</v>
      </c>
      <c r="F47" s="9">
        <v>2400</v>
      </c>
      <c r="G47" s="9">
        <v>2400</v>
      </c>
      <c r="H47" s="35">
        <v>5</v>
      </c>
      <c r="I47" s="44"/>
      <c r="J47" s="70"/>
      <c r="K47" s="71"/>
      <c r="L47" s="72"/>
      <c r="M47" s="70"/>
      <c r="N47" s="70"/>
      <c r="O47" s="72"/>
      <c r="P47" s="93"/>
      <c r="Q47" s="69"/>
    </row>
    <row r="48" spans="1:17" x14ac:dyDescent="0.25">
      <c r="A48" s="6">
        <v>41</v>
      </c>
      <c r="B48" s="19" t="s">
        <v>61</v>
      </c>
      <c r="C48" s="8" t="s">
        <v>62</v>
      </c>
      <c r="D48" s="36">
        <v>697</v>
      </c>
      <c r="E48" s="36">
        <v>894</v>
      </c>
      <c r="F48" s="9">
        <v>2530</v>
      </c>
      <c r="G48" s="9">
        <v>2530</v>
      </c>
      <c r="H48" s="35">
        <v>5</v>
      </c>
      <c r="I48" s="44"/>
      <c r="J48" s="70"/>
      <c r="K48" s="70"/>
      <c r="L48" s="72"/>
      <c r="M48" s="70"/>
      <c r="N48" s="77"/>
      <c r="O48" s="72"/>
      <c r="P48" s="93"/>
      <c r="Q48" s="80"/>
    </row>
    <row r="49" spans="1:17" x14ac:dyDescent="0.25">
      <c r="A49" s="334" t="s">
        <v>63</v>
      </c>
      <c r="B49" s="335"/>
      <c r="C49" s="336"/>
      <c r="D49" s="291">
        <v>9805</v>
      </c>
      <c r="E49" s="291">
        <f>SUM(E40:E48)</f>
        <v>12639</v>
      </c>
      <c r="F49" s="291">
        <f>SUM(F40:F48)</f>
        <v>20120</v>
      </c>
      <c r="G49" s="291">
        <f>SUM(G40:G48)</f>
        <v>20120</v>
      </c>
      <c r="H49" s="292"/>
      <c r="I49" s="292"/>
      <c r="J49" s="70"/>
      <c r="K49" s="70"/>
      <c r="L49" s="72"/>
      <c r="M49" s="70"/>
      <c r="N49" s="77"/>
      <c r="O49" s="72"/>
      <c r="P49" s="93"/>
      <c r="Q49" s="80"/>
    </row>
    <row r="50" spans="1:17" x14ac:dyDescent="0.25">
      <c r="J50" s="70"/>
      <c r="K50" s="77"/>
      <c r="L50" s="72"/>
      <c r="M50" s="70"/>
      <c r="N50" s="70"/>
      <c r="O50" s="72"/>
      <c r="P50" s="93"/>
      <c r="Q50" s="80"/>
    </row>
    <row r="51" spans="1:17" x14ac:dyDescent="0.25">
      <c r="A51" s="6">
        <v>111</v>
      </c>
      <c r="B51" s="6" t="s">
        <v>64</v>
      </c>
      <c r="C51" s="8" t="s">
        <v>65</v>
      </c>
      <c r="D51" s="36">
        <v>649</v>
      </c>
      <c r="E51" s="36">
        <v>0</v>
      </c>
      <c r="F51" s="58">
        <v>0</v>
      </c>
      <c r="G51" s="36">
        <v>0</v>
      </c>
      <c r="H51" s="34">
        <v>6</v>
      </c>
      <c r="I51" s="39" t="s">
        <v>226</v>
      </c>
      <c r="J51" s="70"/>
      <c r="K51" s="77"/>
      <c r="L51" s="72"/>
      <c r="M51" s="65"/>
      <c r="N51" s="65"/>
      <c r="O51" s="66"/>
      <c r="P51" s="93"/>
      <c r="Q51" s="69"/>
    </row>
    <row r="52" spans="1:17" x14ac:dyDescent="0.25">
      <c r="A52" s="6">
        <v>41</v>
      </c>
      <c r="B52" s="7" t="s">
        <v>66</v>
      </c>
      <c r="C52" s="8" t="s">
        <v>67</v>
      </c>
      <c r="D52" s="36">
        <v>1647</v>
      </c>
      <c r="E52" s="36">
        <v>1468</v>
      </c>
      <c r="F52" s="9">
        <v>1800</v>
      </c>
      <c r="G52" s="9">
        <v>1800</v>
      </c>
      <c r="H52" s="34">
        <v>6</v>
      </c>
      <c r="I52" s="34" t="s">
        <v>225</v>
      </c>
      <c r="J52" s="70"/>
      <c r="K52" s="70"/>
      <c r="L52" s="72"/>
      <c r="M52" s="65"/>
      <c r="N52" s="65"/>
      <c r="O52" s="66"/>
      <c r="P52" s="93"/>
      <c r="Q52" s="69"/>
    </row>
    <row r="53" spans="1:17" x14ac:dyDescent="0.25">
      <c r="A53" s="6">
        <v>41</v>
      </c>
      <c r="B53" s="6" t="s">
        <v>64</v>
      </c>
      <c r="C53" s="8" t="s">
        <v>65</v>
      </c>
      <c r="D53" s="36">
        <v>57450</v>
      </c>
      <c r="E53" s="36">
        <v>61657</v>
      </c>
      <c r="F53" s="9">
        <v>60000</v>
      </c>
      <c r="G53" s="9">
        <v>60000</v>
      </c>
      <c r="H53" s="34">
        <v>6</v>
      </c>
      <c r="I53" s="39" t="s">
        <v>226</v>
      </c>
      <c r="J53" s="70"/>
      <c r="K53" s="70"/>
      <c r="L53" s="72"/>
      <c r="M53" s="65"/>
      <c r="N53" s="65"/>
      <c r="O53" s="66"/>
      <c r="P53" s="93"/>
      <c r="Q53" s="69"/>
    </row>
    <row r="54" spans="1:17" x14ac:dyDescent="0.25">
      <c r="A54" s="6">
        <v>41</v>
      </c>
      <c r="B54" s="18" t="s">
        <v>68</v>
      </c>
      <c r="C54" s="8" t="s">
        <v>69</v>
      </c>
      <c r="D54" s="36">
        <v>600</v>
      </c>
      <c r="E54" s="36">
        <v>1241</v>
      </c>
      <c r="F54" s="9">
        <v>1000</v>
      </c>
      <c r="G54" s="36">
        <v>1000</v>
      </c>
      <c r="H54" s="42">
        <v>6</v>
      </c>
      <c r="I54" s="34" t="s">
        <v>226</v>
      </c>
      <c r="J54" s="65"/>
      <c r="K54" s="65"/>
      <c r="L54" s="66"/>
      <c r="M54" s="332"/>
      <c r="N54" s="332"/>
      <c r="O54" s="332"/>
      <c r="P54" s="121"/>
      <c r="Q54" s="69"/>
    </row>
    <row r="55" spans="1:17" x14ac:dyDescent="0.25">
      <c r="A55" s="6">
        <v>71</v>
      </c>
      <c r="B55" s="18" t="s">
        <v>68</v>
      </c>
      <c r="C55" s="8" t="s">
        <v>69</v>
      </c>
      <c r="D55" s="36">
        <v>731</v>
      </c>
      <c r="E55" s="36">
        <v>848</v>
      </c>
      <c r="F55" s="9">
        <v>800</v>
      </c>
      <c r="G55" s="36">
        <v>800</v>
      </c>
      <c r="H55" s="34">
        <v>5</v>
      </c>
      <c r="I55" s="39" t="s">
        <v>226</v>
      </c>
      <c r="J55" s="332"/>
      <c r="K55" s="332"/>
      <c r="L55" s="332"/>
      <c r="P55" s="12"/>
      <c r="Q55" s="41"/>
    </row>
    <row r="56" spans="1:17" x14ac:dyDescent="0.25">
      <c r="A56" s="3">
        <v>41</v>
      </c>
      <c r="B56" s="3" t="s">
        <v>71</v>
      </c>
      <c r="C56" s="17" t="s">
        <v>72</v>
      </c>
      <c r="D56" s="37">
        <v>3398</v>
      </c>
      <c r="E56" s="37">
        <v>300</v>
      </c>
      <c r="F56" s="9">
        <v>15200</v>
      </c>
      <c r="G56" s="37">
        <v>0</v>
      </c>
      <c r="H56" s="34">
        <v>6</v>
      </c>
      <c r="I56" s="34" t="s">
        <v>227</v>
      </c>
      <c r="J56" s="70"/>
      <c r="K56" s="70"/>
      <c r="L56" s="72"/>
      <c r="M56" s="65"/>
      <c r="N56" s="65"/>
      <c r="O56" s="66"/>
      <c r="P56" s="93"/>
      <c r="Q56" s="69"/>
    </row>
    <row r="57" spans="1:17" x14ac:dyDescent="0.25">
      <c r="A57" s="117" t="s">
        <v>264</v>
      </c>
      <c r="B57" s="3" t="s">
        <v>71</v>
      </c>
      <c r="C57" s="17" t="s">
        <v>72</v>
      </c>
      <c r="D57" s="10">
        <v>0</v>
      </c>
      <c r="E57" s="10">
        <v>11685</v>
      </c>
      <c r="F57" s="9">
        <v>0</v>
      </c>
      <c r="G57" s="228">
        <v>0</v>
      </c>
      <c r="H57" s="44"/>
      <c r="I57" s="44"/>
      <c r="J57" s="332"/>
      <c r="K57" s="332"/>
      <c r="L57" s="332"/>
      <c r="M57" s="332"/>
      <c r="N57" s="332"/>
      <c r="O57" s="332"/>
      <c r="P57" s="119"/>
      <c r="Q57" s="41"/>
    </row>
    <row r="58" spans="1:17" x14ac:dyDescent="0.25">
      <c r="A58" s="225">
        <v>111</v>
      </c>
      <c r="B58" s="3" t="s">
        <v>71</v>
      </c>
      <c r="C58" s="17" t="s">
        <v>365</v>
      </c>
      <c r="D58" s="10">
        <v>0</v>
      </c>
      <c r="E58" s="10">
        <v>0</v>
      </c>
      <c r="F58" s="9">
        <v>190000</v>
      </c>
      <c r="G58" s="228">
        <v>0</v>
      </c>
      <c r="H58" s="44"/>
      <c r="I58" s="44"/>
      <c r="J58" s="215"/>
      <c r="K58" s="215"/>
      <c r="L58" s="215"/>
      <c r="M58" s="215"/>
      <c r="N58" s="215"/>
      <c r="O58" s="215"/>
      <c r="P58" s="119"/>
      <c r="Q58" s="41"/>
    </row>
    <row r="59" spans="1:17" x14ac:dyDescent="0.25">
      <c r="A59" s="225">
        <v>41</v>
      </c>
      <c r="B59" s="3" t="s">
        <v>366</v>
      </c>
      <c r="C59" s="17" t="s">
        <v>70</v>
      </c>
      <c r="D59" s="10">
        <v>0</v>
      </c>
      <c r="E59" s="10">
        <v>0</v>
      </c>
      <c r="F59" s="9">
        <v>1000</v>
      </c>
      <c r="G59" s="228">
        <v>1000</v>
      </c>
      <c r="H59" s="44"/>
      <c r="I59" s="44"/>
      <c r="J59" s="215"/>
      <c r="K59" s="215"/>
      <c r="L59" s="215"/>
      <c r="M59" s="215"/>
      <c r="N59" s="215"/>
      <c r="O59" s="215"/>
      <c r="P59" s="119"/>
      <c r="Q59" s="41"/>
    </row>
    <row r="60" spans="1:17" x14ac:dyDescent="0.25">
      <c r="A60" s="3">
        <v>41</v>
      </c>
      <c r="B60" s="22" t="s">
        <v>73</v>
      </c>
      <c r="C60" s="17" t="s">
        <v>74</v>
      </c>
      <c r="D60" s="36">
        <v>1381</v>
      </c>
      <c r="E60" s="36">
        <v>858</v>
      </c>
      <c r="F60" s="9">
        <v>1200</v>
      </c>
      <c r="G60" s="229">
        <v>1200</v>
      </c>
      <c r="H60" s="34">
        <v>6</v>
      </c>
      <c r="I60" s="34" t="s">
        <v>225</v>
      </c>
      <c r="J60" s="11"/>
      <c r="K60" s="11"/>
      <c r="L60" s="11"/>
      <c r="P60" s="12"/>
      <c r="Q60" s="41"/>
    </row>
    <row r="61" spans="1:17" x14ac:dyDescent="0.25">
      <c r="A61" s="334" t="s">
        <v>75</v>
      </c>
      <c r="B61" s="335"/>
      <c r="C61" s="336"/>
      <c r="D61" s="291">
        <f>SUM(D51:D60)</f>
        <v>65856</v>
      </c>
      <c r="E61" s="291">
        <f>SUM(E51:E60)</f>
        <v>78057</v>
      </c>
      <c r="F61" s="291">
        <f>SUM(F51:F60)</f>
        <v>271000</v>
      </c>
      <c r="G61" s="291">
        <f>SUM(G51:G60)</f>
        <v>65800</v>
      </c>
      <c r="H61" s="292"/>
      <c r="I61" s="292"/>
      <c r="J61" s="41"/>
      <c r="K61" s="77"/>
      <c r="L61" s="73"/>
      <c r="M61" s="70"/>
      <c r="N61" s="77"/>
      <c r="O61" s="72"/>
      <c r="P61" s="67"/>
      <c r="Q61" s="92"/>
    </row>
    <row r="62" spans="1:17" x14ac:dyDescent="0.25">
      <c r="J62" s="41"/>
      <c r="K62" s="77"/>
      <c r="L62" s="73"/>
      <c r="M62" s="65"/>
      <c r="N62" s="78"/>
      <c r="O62" s="79"/>
      <c r="P62" s="93"/>
      <c r="Q62" s="92"/>
    </row>
    <row r="63" spans="1:17" x14ac:dyDescent="0.25">
      <c r="A63" s="23">
        <v>111</v>
      </c>
      <c r="B63" s="6" t="s">
        <v>76</v>
      </c>
      <c r="C63" s="8" t="s">
        <v>77</v>
      </c>
      <c r="D63" s="36">
        <v>16202</v>
      </c>
      <c r="E63" s="36">
        <v>0</v>
      </c>
      <c r="F63" s="196">
        <v>0</v>
      </c>
      <c r="G63" s="198">
        <v>1877</v>
      </c>
      <c r="H63" s="43">
        <v>7</v>
      </c>
      <c r="I63" s="34" t="s">
        <v>228</v>
      </c>
      <c r="J63" s="41"/>
      <c r="K63" s="77"/>
      <c r="L63" s="72"/>
      <c r="M63" s="65"/>
      <c r="N63" s="78"/>
      <c r="O63" s="79"/>
      <c r="P63" s="93"/>
      <c r="Q63" s="92"/>
    </row>
    <row r="64" spans="1:17" x14ac:dyDescent="0.25">
      <c r="A64" s="6">
        <v>41</v>
      </c>
      <c r="B64" s="6" t="s">
        <v>76</v>
      </c>
      <c r="C64" s="8" t="s">
        <v>77</v>
      </c>
      <c r="D64" s="23" t="s">
        <v>270</v>
      </c>
      <c r="E64" s="36">
        <v>4371</v>
      </c>
      <c r="F64" s="197">
        <v>29500</v>
      </c>
      <c r="G64" s="196">
        <v>29500</v>
      </c>
      <c r="H64" s="43">
        <v>7</v>
      </c>
      <c r="I64" s="34" t="s">
        <v>228</v>
      </c>
      <c r="J64" s="41"/>
      <c r="K64" s="77"/>
      <c r="L64" s="72"/>
      <c r="M64" s="332"/>
      <c r="N64" s="332"/>
      <c r="O64" s="332"/>
      <c r="P64" s="119"/>
      <c r="Q64" s="92"/>
    </row>
    <row r="65" spans="1:17" x14ac:dyDescent="0.25">
      <c r="A65" s="3">
        <v>41</v>
      </c>
      <c r="B65" s="3" t="s">
        <v>367</v>
      </c>
      <c r="C65" s="17" t="s">
        <v>78</v>
      </c>
      <c r="D65" s="36">
        <v>2341</v>
      </c>
      <c r="E65" s="36">
        <v>0</v>
      </c>
      <c r="F65" s="197">
        <v>2000</v>
      </c>
      <c r="G65" s="230">
        <v>0</v>
      </c>
      <c r="H65" s="43">
        <v>7</v>
      </c>
      <c r="I65" s="34" t="s">
        <v>369</v>
      </c>
      <c r="J65" s="41"/>
      <c r="K65" s="77"/>
      <c r="L65" s="72"/>
      <c r="P65" s="12"/>
      <c r="Q65" s="92"/>
    </row>
    <row r="66" spans="1:17" x14ac:dyDescent="0.25">
      <c r="A66" s="3">
        <v>41</v>
      </c>
      <c r="B66" s="3" t="s">
        <v>368</v>
      </c>
      <c r="C66" s="17" t="s">
        <v>78</v>
      </c>
      <c r="D66" s="36">
        <v>0</v>
      </c>
      <c r="E66" s="36">
        <v>0</v>
      </c>
      <c r="F66" s="197">
        <v>15000</v>
      </c>
      <c r="G66" s="230">
        <v>0</v>
      </c>
      <c r="H66" s="43">
        <v>7</v>
      </c>
      <c r="I66" s="34" t="s">
        <v>369</v>
      </c>
      <c r="J66" s="41"/>
      <c r="K66" s="77"/>
      <c r="L66" s="72"/>
      <c r="P66" s="12"/>
      <c r="Q66" s="92"/>
    </row>
    <row r="67" spans="1:17" x14ac:dyDescent="0.25">
      <c r="A67" s="3">
        <v>41</v>
      </c>
      <c r="B67" s="3" t="s">
        <v>79</v>
      </c>
      <c r="C67" s="17" t="s">
        <v>80</v>
      </c>
      <c r="D67" s="23" t="s">
        <v>270</v>
      </c>
      <c r="E67" s="36">
        <v>0</v>
      </c>
      <c r="F67" s="197">
        <v>9000</v>
      </c>
      <c r="G67" s="231">
        <v>600</v>
      </c>
      <c r="H67" s="44"/>
      <c r="I67" s="44"/>
      <c r="J67" s="41"/>
      <c r="K67" s="77"/>
      <c r="L67" s="72"/>
      <c r="P67" s="12"/>
      <c r="Q67" s="92"/>
    </row>
    <row r="68" spans="1:17" x14ac:dyDescent="0.25">
      <c r="A68" s="3">
        <v>41</v>
      </c>
      <c r="B68" s="3" t="s">
        <v>368</v>
      </c>
      <c r="C68" s="17" t="s">
        <v>80</v>
      </c>
      <c r="D68" s="23" t="s">
        <v>270</v>
      </c>
      <c r="E68" s="36">
        <v>0</v>
      </c>
      <c r="F68" s="197">
        <v>13000</v>
      </c>
      <c r="G68" s="231">
        <v>0</v>
      </c>
      <c r="H68" s="44"/>
      <c r="I68" s="44"/>
      <c r="J68" s="41"/>
      <c r="K68" s="77"/>
      <c r="L68" s="98"/>
      <c r="P68" s="12"/>
      <c r="Q68" s="92"/>
    </row>
    <row r="69" spans="1:17" x14ac:dyDescent="0.25">
      <c r="A69" s="334" t="s">
        <v>81</v>
      </c>
      <c r="B69" s="335"/>
      <c r="C69" s="336"/>
      <c r="D69" s="291">
        <f>SUM(D63:D68)</f>
        <v>18543</v>
      </c>
      <c r="E69" s="291">
        <v>4371</v>
      </c>
      <c r="F69" s="293">
        <f>SUM(F63:F68)</f>
        <v>68500</v>
      </c>
      <c r="G69" s="294">
        <f>SUM(G63:G68)</f>
        <v>31977</v>
      </c>
      <c r="H69" s="292"/>
      <c r="I69" s="292"/>
      <c r="J69" s="41"/>
      <c r="K69" s="77"/>
      <c r="L69" s="72"/>
      <c r="M69" s="70"/>
      <c r="N69" s="77"/>
      <c r="O69" s="88"/>
      <c r="P69" s="93"/>
      <c r="Q69" s="92"/>
    </row>
    <row r="70" spans="1:17" x14ac:dyDescent="0.25">
      <c r="A70" s="95"/>
      <c r="B70" s="95"/>
      <c r="C70" s="95"/>
      <c r="D70" s="97"/>
      <c r="E70" s="97"/>
      <c r="F70" s="97"/>
      <c r="G70" s="199"/>
      <c r="H70" s="73"/>
      <c r="I70" s="73"/>
      <c r="J70" s="41"/>
      <c r="K70" s="77"/>
      <c r="L70" s="72"/>
      <c r="M70" s="70"/>
      <c r="N70" s="77"/>
      <c r="O70" s="79"/>
      <c r="P70" s="93"/>
      <c r="Q70" s="92"/>
    </row>
    <row r="71" spans="1:17" x14ac:dyDescent="0.25">
      <c r="A71" s="87">
        <v>41</v>
      </c>
      <c r="B71" s="18" t="s">
        <v>229</v>
      </c>
      <c r="C71" s="44" t="s">
        <v>230</v>
      </c>
      <c r="D71" s="46">
        <v>152</v>
      </c>
      <c r="E71" s="46">
        <v>0</v>
      </c>
      <c r="F71" s="10">
        <v>0</v>
      </c>
      <c r="G71" s="10">
        <v>0</v>
      </c>
      <c r="H71" s="45">
        <v>8</v>
      </c>
      <c r="I71" s="45" t="s">
        <v>231</v>
      </c>
      <c r="J71" s="70"/>
      <c r="K71" s="77"/>
      <c r="L71" s="72"/>
      <c r="M71" s="70"/>
      <c r="N71" s="71"/>
      <c r="O71" s="72"/>
      <c r="P71" s="93"/>
      <c r="Q71" s="69"/>
    </row>
    <row r="72" spans="1:17" x14ac:dyDescent="0.25">
      <c r="A72" s="6">
        <v>41</v>
      </c>
      <c r="B72" s="7" t="s">
        <v>82</v>
      </c>
      <c r="C72" s="8" t="s">
        <v>83</v>
      </c>
      <c r="D72" s="46">
        <v>72</v>
      </c>
      <c r="E72" s="46">
        <v>158</v>
      </c>
      <c r="F72" s="118">
        <v>0</v>
      </c>
      <c r="G72" s="118">
        <v>24000</v>
      </c>
      <c r="H72" s="45">
        <v>8</v>
      </c>
      <c r="I72" s="45" t="s">
        <v>231</v>
      </c>
      <c r="J72" s="70"/>
      <c r="K72" s="77"/>
      <c r="L72" s="72"/>
      <c r="M72" s="70"/>
      <c r="N72" s="71"/>
      <c r="O72" s="72"/>
      <c r="P72" s="93"/>
      <c r="Q72" s="69"/>
    </row>
    <row r="73" spans="1:17" x14ac:dyDescent="0.25">
      <c r="A73" s="6">
        <v>41</v>
      </c>
      <c r="B73" s="7" t="s">
        <v>84</v>
      </c>
      <c r="C73" s="8" t="s">
        <v>85</v>
      </c>
      <c r="D73" s="46">
        <v>121</v>
      </c>
      <c r="E73" s="46">
        <v>0</v>
      </c>
      <c r="F73" s="10">
        <v>0</v>
      </c>
      <c r="G73" s="10">
        <v>0</v>
      </c>
      <c r="H73" s="45">
        <v>8</v>
      </c>
      <c r="I73" s="45" t="s">
        <v>231</v>
      </c>
      <c r="J73" s="70"/>
      <c r="K73" s="77"/>
      <c r="L73" s="72"/>
      <c r="M73" s="332"/>
      <c r="N73" s="332"/>
      <c r="O73" s="332"/>
      <c r="P73" s="119"/>
      <c r="Q73" s="69"/>
    </row>
    <row r="74" spans="1:17" x14ac:dyDescent="0.25">
      <c r="A74" s="6">
        <v>41</v>
      </c>
      <c r="B74" s="18" t="s">
        <v>86</v>
      </c>
      <c r="C74" s="8" t="s">
        <v>87</v>
      </c>
      <c r="D74" s="47">
        <v>612</v>
      </c>
      <c r="E74" s="46">
        <v>0</v>
      </c>
      <c r="F74" s="10">
        <v>0</v>
      </c>
      <c r="G74" s="10">
        <v>0</v>
      </c>
      <c r="H74" s="45">
        <v>8</v>
      </c>
      <c r="I74" s="45" t="s">
        <v>231</v>
      </c>
      <c r="J74" s="332"/>
      <c r="K74" s="332"/>
      <c r="L74" s="332"/>
      <c r="P74" s="12"/>
      <c r="Q74" s="41"/>
    </row>
    <row r="75" spans="1:17" x14ac:dyDescent="0.25">
      <c r="A75" s="6">
        <v>52</v>
      </c>
      <c r="B75" s="18" t="s">
        <v>88</v>
      </c>
      <c r="C75" s="8" t="s">
        <v>89</v>
      </c>
      <c r="D75" s="33">
        <v>118770</v>
      </c>
      <c r="E75" s="46">
        <v>0</v>
      </c>
      <c r="F75" s="10">
        <v>0</v>
      </c>
      <c r="G75" s="10">
        <v>0</v>
      </c>
      <c r="H75" s="34">
        <v>8</v>
      </c>
      <c r="I75" s="34" t="s">
        <v>231</v>
      </c>
      <c r="M75" s="70"/>
      <c r="N75" s="71"/>
      <c r="O75" s="72"/>
      <c r="P75" s="93"/>
      <c r="Q75" s="12"/>
    </row>
    <row r="76" spans="1:17" x14ac:dyDescent="0.25">
      <c r="A76" s="6">
        <v>41</v>
      </c>
      <c r="B76" s="18" t="s">
        <v>90</v>
      </c>
      <c r="C76" s="8" t="s">
        <v>91</v>
      </c>
      <c r="D76" s="33">
        <v>256836</v>
      </c>
      <c r="E76" s="46">
        <v>0</v>
      </c>
      <c r="F76" s="10">
        <v>0</v>
      </c>
      <c r="G76" s="10">
        <v>0</v>
      </c>
      <c r="H76" s="34">
        <v>8</v>
      </c>
      <c r="I76" s="34" t="s">
        <v>231</v>
      </c>
      <c r="J76" s="70"/>
      <c r="K76" s="77"/>
      <c r="L76" s="88"/>
      <c r="M76" s="70"/>
      <c r="N76" s="71"/>
      <c r="O76" s="72"/>
      <c r="P76" s="93"/>
      <c r="Q76" s="69"/>
    </row>
    <row r="77" spans="1:17" x14ac:dyDescent="0.25">
      <c r="A77" s="23">
        <v>52</v>
      </c>
      <c r="B77" s="18" t="s">
        <v>232</v>
      </c>
      <c r="C77" s="8" t="s">
        <v>233</v>
      </c>
      <c r="D77" s="46">
        <v>11448</v>
      </c>
      <c r="E77" s="46">
        <v>0</v>
      </c>
      <c r="F77" s="10">
        <v>0</v>
      </c>
      <c r="G77" s="10">
        <v>0</v>
      </c>
      <c r="H77" s="45">
        <v>8</v>
      </c>
      <c r="I77" s="45" t="s">
        <v>231</v>
      </c>
      <c r="J77" s="70"/>
      <c r="K77" s="77"/>
      <c r="L77" s="88"/>
      <c r="M77" s="70"/>
      <c r="N77" s="71"/>
      <c r="O77" s="72"/>
      <c r="P77" s="93"/>
      <c r="Q77" s="69"/>
    </row>
    <row r="78" spans="1:17" x14ac:dyDescent="0.25">
      <c r="A78" s="23">
        <v>41</v>
      </c>
      <c r="B78" s="18" t="s">
        <v>234</v>
      </c>
      <c r="C78" s="8" t="s">
        <v>235</v>
      </c>
      <c r="D78" s="47">
        <v>25656</v>
      </c>
      <c r="E78" s="46">
        <v>0</v>
      </c>
      <c r="F78" s="10">
        <v>0</v>
      </c>
      <c r="G78" s="10">
        <v>0</v>
      </c>
      <c r="H78" s="45">
        <v>8</v>
      </c>
      <c r="I78" s="45" t="s">
        <v>231</v>
      </c>
      <c r="J78" s="70"/>
      <c r="K78" s="77"/>
      <c r="L78" s="88"/>
      <c r="M78" s="70"/>
      <c r="N78" s="90"/>
      <c r="O78" s="91"/>
      <c r="P78" s="93"/>
      <c r="Q78" s="69"/>
    </row>
    <row r="79" spans="1:17" x14ac:dyDescent="0.25">
      <c r="A79" s="23">
        <v>52</v>
      </c>
      <c r="B79" s="18" t="s">
        <v>234</v>
      </c>
      <c r="C79" s="8" t="s">
        <v>236</v>
      </c>
      <c r="D79" s="47">
        <v>11064</v>
      </c>
      <c r="E79" s="46">
        <v>0</v>
      </c>
      <c r="F79" s="10">
        <v>0</v>
      </c>
      <c r="G79" s="10">
        <v>0</v>
      </c>
      <c r="H79" s="45">
        <v>8</v>
      </c>
      <c r="I79" s="45" t="s">
        <v>231</v>
      </c>
      <c r="J79" s="70"/>
      <c r="K79" s="77"/>
      <c r="L79" s="88"/>
      <c r="M79" s="332"/>
      <c r="N79" s="332"/>
      <c r="O79" s="332"/>
      <c r="P79" s="119"/>
      <c r="Q79" s="69"/>
    </row>
    <row r="80" spans="1:17" x14ac:dyDescent="0.25">
      <c r="A80" s="23">
        <v>52</v>
      </c>
      <c r="B80" s="18" t="s">
        <v>237</v>
      </c>
      <c r="C80" s="48" t="s">
        <v>238</v>
      </c>
      <c r="D80" s="47">
        <v>5520</v>
      </c>
      <c r="E80" s="46">
        <v>0</v>
      </c>
      <c r="F80" s="10">
        <v>0</v>
      </c>
      <c r="G80" s="10">
        <v>0</v>
      </c>
      <c r="H80" s="45">
        <v>8</v>
      </c>
      <c r="I80" s="45" t="s">
        <v>231</v>
      </c>
      <c r="J80" s="70"/>
      <c r="K80" s="77"/>
      <c r="L80" s="88"/>
      <c r="P80" s="12"/>
      <c r="Q80" s="69"/>
    </row>
    <row r="81" spans="1:17" x14ac:dyDescent="0.25">
      <c r="A81" s="6">
        <v>41</v>
      </c>
      <c r="B81" s="18" t="s">
        <v>340</v>
      </c>
      <c r="C81" s="8" t="s">
        <v>92</v>
      </c>
      <c r="D81" s="33">
        <v>37780</v>
      </c>
      <c r="E81" s="33">
        <v>1559</v>
      </c>
      <c r="F81" s="10">
        <v>0</v>
      </c>
      <c r="G81" s="10">
        <v>0</v>
      </c>
      <c r="H81" s="34">
        <v>8</v>
      </c>
      <c r="I81" s="34" t="s">
        <v>231</v>
      </c>
      <c r="J81" s="70"/>
      <c r="K81" s="77"/>
      <c r="L81" s="79"/>
      <c r="M81" s="70"/>
      <c r="N81" s="71"/>
      <c r="O81" s="72"/>
      <c r="P81" s="93"/>
      <c r="Q81" s="69"/>
    </row>
    <row r="82" spans="1:17" x14ac:dyDescent="0.25">
      <c r="A82" s="334" t="s">
        <v>93</v>
      </c>
      <c r="B82" s="335"/>
      <c r="C82" s="336"/>
      <c r="D82" s="291">
        <f>SUM(D71:D81)</f>
        <v>468031</v>
      </c>
      <c r="E82" s="291">
        <f>SUM(E72:E81)</f>
        <v>1717</v>
      </c>
      <c r="F82" s="289" t="s">
        <v>270</v>
      </c>
      <c r="G82" s="289">
        <v>24000</v>
      </c>
      <c r="H82" s="292"/>
      <c r="I82" s="292"/>
      <c r="J82" s="70"/>
      <c r="K82" s="71"/>
      <c r="L82" s="72"/>
      <c r="M82" s="70"/>
      <c r="N82" s="71"/>
      <c r="O82" s="72"/>
      <c r="P82" s="93"/>
      <c r="Q82" s="69"/>
    </row>
    <row r="83" spans="1:17" x14ac:dyDescent="0.25">
      <c r="G83" s="201"/>
      <c r="J83" s="70"/>
      <c r="K83" s="71"/>
      <c r="L83" s="72"/>
      <c r="M83" s="70"/>
      <c r="N83" s="71"/>
      <c r="O83" s="72"/>
      <c r="P83" s="93"/>
      <c r="Q83" s="69"/>
    </row>
    <row r="84" spans="1:17" x14ac:dyDescent="0.25">
      <c r="A84" s="6">
        <v>41</v>
      </c>
      <c r="B84" s="18" t="s">
        <v>94</v>
      </c>
      <c r="C84" s="24" t="s">
        <v>95</v>
      </c>
      <c r="D84" s="36">
        <v>0</v>
      </c>
      <c r="E84" s="36">
        <v>0</v>
      </c>
      <c r="F84" s="36">
        <v>830</v>
      </c>
      <c r="G84" s="36">
        <v>830</v>
      </c>
      <c r="H84" s="34">
        <v>9</v>
      </c>
      <c r="I84" s="34" t="s">
        <v>239</v>
      </c>
      <c r="J84" s="70"/>
      <c r="K84" s="71"/>
      <c r="L84" s="72"/>
      <c r="M84" s="70"/>
      <c r="N84" s="70"/>
      <c r="O84" s="72"/>
      <c r="P84" s="93"/>
      <c r="Q84" s="69"/>
    </row>
    <row r="85" spans="1:17" x14ac:dyDescent="0.25">
      <c r="A85" s="6">
        <v>41</v>
      </c>
      <c r="B85" s="18" t="s">
        <v>94</v>
      </c>
      <c r="C85" s="20" t="s">
        <v>96</v>
      </c>
      <c r="D85" s="36">
        <v>10000</v>
      </c>
      <c r="E85" s="36">
        <v>10000</v>
      </c>
      <c r="F85" s="36">
        <v>14000</v>
      </c>
      <c r="G85" s="36">
        <v>14000</v>
      </c>
      <c r="H85" s="34">
        <v>9</v>
      </c>
      <c r="I85" s="34" t="s">
        <v>239</v>
      </c>
      <c r="J85" s="332"/>
      <c r="K85" s="332"/>
      <c r="L85" s="332"/>
      <c r="M85" s="70"/>
      <c r="N85" s="71"/>
      <c r="O85" s="72"/>
      <c r="P85" s="93"/>
      <c r="Q85" s="41"/>
    </row>
    <row r="86" spans="1:17" x14ac:dyDescent="0.25">
      <c r="A86" s="6">
        <v>41</v>
      </c>
      <c r="B86" s="7" t="s">
        <v>97</v>
      </c>
      <c r="C86" s="8" t="s">
        <v>98</v>
      </c>
      <c r="D86" s="36">
        <v>0</v>
      </c>
      <c r="E86" s="36">
        <v>0</v>
      </c>
      <c r="F86" s="36">
        <v>3600</v>
      </c>
      <c r="G86" s="36">
        <v>3600</v>
      </c>
      <c r="H86" s="34">
        <v>9</v>
      </c>
      <c r="I86" s="34" t="s">
        <v>240</v>
      </c>
      <c r="M86" s="70"/>
      <c r="N86" s="65"/>
      <c r="O86" s="91"/>
      <c r="P86" s="93"/>
      <c r="Q86" s="12"/>
    </row>
    <row r="87" spans="1:17" x14ac:dyDescent="0.25">
      <c r="A87" s="6">
        <v>41</v>
      </c>
      <c r="B87" s="7" t="s">
        <v>99</v>
      </c>
      <c r="C87" s="8" t="s">
        <v>48</v>
      </c>
      <c r="D87" s="36">
        <v>6637</v>
      </c>
      <c r="E87" s="36">
        <v>6089</v>
      </c>
      <c r="F87" s="36">
        <v>6500</v>
      </c>
      <c r="G87" s="36">
        <v>6500</v>
      </c>
      <c r="H87" s="34">
        <v>9</v>
      </c>
      <c r="I87" s="34" t="s">
        <v>240</v>
      </c>
      <c r="J87" s="70"/>
      <c r="K87" s="71"/>
      <c r="L87" s="72"/>
      <c r="M87" s="65"/>
      <c r="N87" s="65"/>
      <c r="O87" s="91"/>
      <c r="P87" s="93"/>
      <c r="Q87" s="69"/>
    </row>
    <row r="88" spans="1:17" x14ac:dyDescent="0.25">
      <c r="A88" s="6">
        <v>41</v>
      </c>
      <c r="B88" s="7" t="s">
        <v>100</v>
      </c>
      <c r="C88" s="8" t="s">
        <v>241</v>
      </c>
      <c r="D88" s="36">
        <v>4248</v>
      </c>
      <c r="E88" s="36">
        <v>0</v>
      </c>
      <c r="F88" s="82">
        <v>0</v>
      </c>
      <c r="G88" s="82">
        <v>0</v>
      </c>
      <c r="H88" s="34">
        <v>9</v>
      </c>
      <c r="I88" s="34" t="s">
        <v>240</v>
      </c>
      <c r="J88" s="70"/>
      <c r="K88" s="71"/>
      <c r="L88" s="72"/>
      <c r="M88" s="332"/>
      <c r="N88" s="332"/>
      <c r="O88" s="332"/>
      <c r="P88" s="121"/>
      <c r="Q88" s="69"/>
    </row>
    <row r="89" spans="1:17" x14ac:dyDescent="0.25">
      <c r="A89" s="334" t="s">
        <v>101</v>
      </c>
      <c r="B89" s="335"/>
      <c r="C89" s="336"/>
      <c r="D89" s="291">
        <v>20885</v>
      </c>
      <c r="E89" s="291">
        <v>16089</v>
      </c>
      <c r="F89" s="291">
        <v>24930</v>
      </c>
      <c r="G89" s="291">
        <v>24930</v>
      </c>
      <c r="H89" s="292"/>
      <c r="I89" s="292"/>
      <c r="J89" s="70"/>
      <c r="K89" s="71"/>
      <c r="L89" s="72"/>
      <c r="M89" s="41"/>
      <c r="N89" s="65"/>
      <c r="O89" s="73"/>
      <c r="P89" s="93"/>
      <c r="Q89" s="89"/>
    </row>
    <row r="90" spans="1:17" x14ac:dyDescent="0.25">
      <c r="A90" s="125"/>
      <c r="B90" s="125"/>
      <c r="C90" s="125"/>
      <c r="D90" s="97"/>
      <c r="E90" s="97"/>
      <c r="F90" s="97"/>
      <c r="G90" s="199"/>
      <c r="H90" s="73"/>
      <c r="I90" s="73"/>
      <c r="J90" s="70"/>
      <c r="K90" s="71"/>
      <c r="L90" s="72"/>
      <c r="M90" s="41"/>
      <c r="N90" s="65"/>
      <c r="O90" s="73"/>
      <c r="P90" s="93"/>
      <c r="Q90" s="89"/>
    </row>
    <row r="91" spans="1:17" x14ac:dyDescent="0.25">
      <c r="A91" s="125"/>
      <c r="B91" s="125"/>
      <c r="C91" s="125"/>
      <c r="D91" s="97"/>
      <c r="E91" s="97"/>
      <c r="F91" s="97"/>
      <c r="G91" s="199"/>
      <c r="H91" s="73"/>
      <c r="I91" s="73"/>
      <c r="J91" s="70"/>
      <c r="K91" s="71"/>
      <c r="L91" s="72"/>
      <c r="M91" s="41"/>
      <c r="N91" s="65"/>
      <c r="O91" s="73"/>
      <c r="P91" s="93"/>
      <c r="Q91" s="89"/>
    </row>
    <row r="92" spans="1:17" x14ac:dyDescent="0.25">
      <c r="G92" s="201"/>
      <c r="J92" s="70"/>
      <c r="K92" s="90"/>
      <c r="L92" s="91"/>
      <c r="M92" s="41"/>
      <c r="N92" s="41"/>
      <c r="O92" s="122"/>
      <c r="P92" s="93"/>
      <c r="Q92" s="69"/>
    </row>
    <row r="93" spans="1:17" x14ac:dyDescent="0.25">
      <c r="A93" s="6">
        <v>41</v>
      </c>
      <c r="B93" s="7" t="s">
        <v>102</v>
      </c>
      <c r="C93" s="8" t="s">
        <v>103</v>
      </c>
      <c r="D93" s="36">
        <v>5159</v>
      </c>
      <c r="E93" s="36">
        <v>5815</v>
      </c>
      <c r="F93" s="36">
        <v>4400</v>
      </c>
      <c r="G93" s="36">
        <v>4400</v>
      </c>
      <c r="H93" s="34">
        <v>10</v>
      </c>
      <c r="I93" s="34" t="s">
        <v>242</v>
      </c>
      <c r="J93" s="332"/>
      <c r="K93" s="332"/>
      <c r="L93" s="332"/>
      <c r="M93" s="65"/>
      <c r="N93" s="65"/>
      <c r="O93" s="66"/>
      <c r="P93" s="93"/>
      <c r="Q93" s="41"/>
    </row>
    <row r="94" spans="1:17" x14ac:dyDescent="0.25">
      <c r="A94" s="6">
        <v>41</v>
      </c>
      <c r="B94" s="7" t="s">
        <v>104</v>
      </c>
      <c r="C94" s="8" t="s">
        <v>370</v>
      </c>
      <c r="D94" s="36">
        <v>1893</v>
      </c>
      <c r="E94" s="36">
        <v>1972</v>
      </c>
      <c r="F94" s="36">
        <v>2000</v>
      </c>
      <c r="G94" s="36">
        <v>2000</v>
      </c>
      <c r="H94" s="34">
        <v>10</v>
      </c>
      <c r="I94" s="34" t="s">
        <v>242</v>
      </c>
      <c r="M94" s="332"/>
      <c r="N94" s="332"/>
      <c r="O94" s="332"/>
      <c r="P94" s="121"/>
      <c r="Q94" s="12"/>
    </row>
    <row r="95" spans="1:17" x14ac:dyDescent="0.25">
      <c r="A95" s="6">
        <v>41</v>
      </c>
      <c r="B95" s="7" t="s">
        <v>105</v>
      </c>
      <c r="C95" s="8" t="s">
        <v>106</v>
      </c>
      <c r="D95" s="36">
        <v>1190</v>
      </c>
      <c r="E95" s="36">
        <v>1163</v>
      </c>
      <c r="F95" s="36">
        <v>2000</v>
      </c>
      <c r="G95" s="36">
        <v>2000</v>
      </c>
      <c r="H95" s="34">
        <v>10</v>
      </c>
      <c r="I95" s="49" t="s">
        <v>242</v>
      </c>
      <c r="J95" s="70"/>
      <c r="K95" s="71"/>
      <c r="L95" s="72"/>
      <c r="P95" s="12"/>
      <c r="Q95" s="69"/>
    </row>
    <row r="96" spans="1:17" x14ac:dyDescent="0.25">
      <c r="A96" s="6">
        <v>41</v>
      </c>
      <c r="B96" s="25" t="s">
        <v>107</v>
      </c>
      <c r="C96" s="26" t="s">
        <v>108</v>
      </c>
      <c r="D96" s="36">
        <v>110</v>
      </c>
      <c r="E96" s="36">
        <v>1263</v>
      </c>
      <c r="F96" s="36">
        <v>1000</v>
      </c>
      <c r="G96" s="36">
        <v>1000</v>
      </c>
      <c r="H96" s="34">
        <v>10</v>
      </c>
      <c r="I96" s="34" t="s">
        <v>243</v>
      </c>
      <c r="J96" s="70"/>
      <c r="K96" s="71"/>
      <c r="L96" s="72"/>
      <c r="M96" s="70"/>
      <c r="N96" s="94"/>
      <c r="O96" s="72"/>
      <c r="P96" s="93"/>
      <c r="Q96" s="69"/>
    </row>
    <row r="97" spans="1:17" x14ac:dyDescent="0.25">
      <c r="A97" s="334" t="s">
        <v>109</v>
      </c>
      <c r="B97" s="335"/>
      <c r="C97" s="336"/>
      <c r="D97" s="291">
        <f>SUM(D93:D96)</f>
        <v>8352</v>
      </c>
      <c r="E97" s="291">
        <f>SUM(E93:E96)</f>
        <v>10213</v>
      </c>
      <c r="F97" s="291">
        <v>9400</v>
      </c>
      <c r="G97" s="291">
        <v>9400</v>
      </c>
      <c r="H97" s="292"/>
      <c r="I97" s="292"/>
      <c r="J97" s="70"/>
      <c r="K97" s="71"/>
      <c r="L97" s="72"/>
      <c r="M97" s="70"/>
      <c r="N97" s="65"/>
      <c r="O97" s="66"/>
      <c r="P97" s="93"/>
      <c r="Q97" s="69"/>
    </row>
    <row r="98" spans="1:17" x14ac:dyDescent="0.25">
      <c r="G98" s="201"/>
      <c r="J98" s="70"/>
      <c r="K98" s="71"/>
      <c r="L98" s="72"/>
      <c r="M98" s="70"/>
      <c r="N98" s="65"/>
      <c r="O98" s="66"/>
      <c r="P98" s="93"/>
      <c r="Q98" s="80"/>
    </row>
    <row r="99" spans="1:17" x14ac:dyDescent="0.25">
      <c r="A99" s="6">
        <v>41</v>
      </c>
      <c r="B99" s="7" t="s">
        <v>111</v>
      </c>
      <c r="C99" s="8" t="s">
        <v>110</v>
      </c>
      <c r="D99" s="36">
        <v>965</v>
      </c>
      <c r="E99" s="36">
        <v>888</v>
      </c>
      <c r="F99" s="9">
        <v>1300</v>
      </c>
      <c r="G99" s="198">
        <v>1300</v>
      </c>
      <c r="H99" s="35">
        <v>11</v>
      </c>
      <c r="I99" s="34" t="s">
        <v>244</v>
      </c>
      <c r="J99" s="70"/>
      <c r="K99" s="71"/>
      <c r="L99" s="72"/>
      <c r="M99" s="70"/>
      <c r="N99" s="71"/>
      <c r="O99" s="79"/>
      <c r="P99" s="93"/>
      <c r="Q99" s="69"/>
    </row>
    <row r="100" spans="1:17" x14ac:dyDescent="0.25">
      <c r="A100" s="6">
        <v>41</v>
      </c>
      <c r="B100" s="7" t="s">
        <v>245</v>
      </c>
      <c r="C100" s="8" t="s">
        <v>371</v>
      </c>
      <c r="D100" s="36">
        <v>0</v>
      </c>
      <c r="E100" s="36">
        <v>0</v>
      </c>
      <c r="F100" s="9">
        <v>2500</v>
      </c>
      <c r="G100" s="198">
        <v>2500</v>
      </c>
      <c r="H100" s="35"/>
      <c r="I100" s="34"/>
      <c r="J100" s="70"/>
      <c r="K100" s="71"/>
      <c r="L100" s="72"/>
      <c r="M100" s="70"/>
      <c r="N100" s="71"/>
      <c r="O100" s="79"/>
      <c r="P100" s="93"/>
      <c r="Q100" s="69"/>
    </row>
    <row r="101" spans="1:17" x14ac:dyDescent="0.25">
      <c r="A101" s="6">
        <v>41</v>
      </c>
      <c r="B101" s="7" t="s">
        <v>245</v>
      </c>
      <c r="C101" s="8" t="s">
        <v>246</v>
      </c>
      <c r="D101" s="36">
        <v>5238</v>
      </c>
      <c r="E101" s="36">
        <v>13647</v>
      </c>
      <c r="F101" s="226">
        <v>5200</v>
      </c>
      <c r="G101" s="198">
        <v>5200</v>
      </c>
      <c r="H101" s="35">
        <v>11</v>
      </c>
      <c r="I101" s="34" t="s">
        <v>244</v>
      </c>
      <c r="J101" s="70"/>
      <c r="K101" s="65"/>
      <c r="L101" s="91"/>
      <c r="M101" s="332"/>
      <c r="N101" s="332"/>
      <c r="O101" s="332"/>
      <c r="P101" s="119"/>
      <c r="Q101" s="69"/>
    </row>
    <row r="102" spans="1:17" x14ac:dyDescent="0.25">
      <c r="A102" s="6">
        <v>41</v>
      </c>
      <c r="B102" s="7" t="s">
        <v>341</v>
      </c>
      <c r="C102" s="8" t="s">
        <v>112</v>
      </c>
      <c r="D102" s="36">
        <v>15716</v>
      </c>
      <c r="E102" s="36">
        <v>27214</v>
      </c>
      <c r="F102" s="36">
        <v>7500</v>
      </c>
      <c r="G102" s="230">
        <v>0</v>
      </c>
      <c r="H102" s="42">
        <v>11</v>
      </c>
      <c r="I102" s="34" t="s">
        <v>244</v>
      </c>
      <c r="J102" s="65"/>
      <c r="K102" s="65"/>
      <c r="L102" s="91"/>
      <c r="M102" s="96"/>
      <c r="N102" s="96"/>
      <c r="O102" s="96"/>
      <c r="P102" s="119"/>
      <c r="Q102" s="80"/>
    </row>
    <row r="103" spans="1:17" x14ac:dyDescent="0.25">
      <c r="A103" s="6" t="s">
        <v>262</v>
      </c>
      <c r="B103" s="7" t="s">
        <v>341</v>
      </c>
      <c r="C103" s="8" t="s">
        <v>372</v>
      </c>
      <c r="D103" s="10">
        <v>0</v>
      </c>
      <c r="E103" s="219">
        <v>102415</v>
      </c>
      <c r="F103" s="9">
        <v>0</v>
      </c>
      <c r="G103" s="230">
        <v>0</v>
      </c>
      <c r="H103" s="60">
        <v>11</v>
      </c>
      <c r="I103" s="60" t="s">
        <v>244</v>
      </c>
      <c r="J103" s="332"/>
      <c r="K103" s="332"/>
      <c r="L103" s="332"/>
      <c r="P103" s="12"/>
      <c r="Q103" s="41"/>
    </row>
    <row r="104" spans="1:17" x14ac:dyDescent="0.25">
      <c r="A104" s="6" t="s">
        <v>264</v>
      </c>
      <c r="B104" s="7" t="s">
        <v>341</v>
      </c>
      <c r="C104" s="8" t="s">
        <v>373</v>
      </c>
      <c r="D104" s="10">
        <v>0</v>
      </c>
      <c r="E104" s="219">
        <v>12049</v>
      </c>
      <c r="F104" s="9">
        <v>0</v>
      </c>
      <c r="G104" s="230">
        <v>0</v>
      </c>
      <c r="H104" s="60"/>
      <c r="I104" s="60"/>
      <c r="J104" s="215"/>
      <c r="K104" s="215"/>
      <c r="L104" s="215"/>
      <c r="P104" s="12"/>
      <c r="Q104" s="41"/>
    </row>
    <row r="105" spans="1:17" x14ac:dyDescent="0.25">
      <c r="A105" s="6">
        <v>111</v>
      </c>
      <c r="B105" s="7" t="s">
        <v>341</v>
      </c>
      <c r="C105" s="8" t="s">
        <v>374</v>
      </c>
      <c r="D105" s="10">
        <v>0</v>
      </c>
      <c r="E105" s="219">
        <v>0</v>
      </c>
      <c r="F105" s="9">
        <v>262300</v>
      </c>
      <c r="G105" s="230">
        <v>262300</v>
      </c>
      <c r="H105" s="60"/>
      <c r="I105" s="60"/>
      <c r="J105" s="215"/>
      <c r="K105" s="215"/>
      <c r="L105" s="215"/>
      <c r="P105" s="12"/>
      <c r="Q105" s="41"/>
    </row>
    <row r="106" spans="1:17" x14ac:dyDescent="0.25">
      <c r="A106" s="6">
        <v>41</v>
      </c>
      <c r="B106" s="7" t="s">
        <v>375</v>
      </c>
      <c r="C106" s="8" t="s">
        <v>376</v>
      </c>
      <c r="D106" s="10">
        <v>0</v>
      </c>
      <c r="E106" s="219">
        <v>0</v>
      </c>
      <c r="F106" s="9">
        <v>3500</v>
      </c>
      <c r="G106" s="230">
        <v>4000</v>
      </c>
      <c r="H106" s="60"/>
      <c r="I106" s="60"/>
      <c r="J106" s="215"/>
      <c r="K106" s="215"/>
      <c r="L106" s="215"/>
      <c r="P106" s="12"/>
      <c r="Q106" s="41"/>
    </row>
    <row r="107" spans="1:17" x14ac:dyDescent="0.25">
      <c r="A107" s="6">
        <v>41</v>
      </c>
      <c r="B107" s="6" t="s">
        <v>113</v>
      </c>
      <c r="C107" s="8" t="s">
        <v>114</v>
      </c>
      <c r="D107" s="36">
        <v>22083</v>
      </c>
      <c r="E107" s="36">
        <v>23873</v>
      </c>
      <c r="F107" s="36">
        <v>24800</v>
      </c>
      <c r="G107" s="230">
        <v>24800</v>
      </c>
      <c r="H107" s="34">
        <v>11</v>
      </c>
      <c r="I107" s="34" t="s">
        <v>247</v>
      </c>
      <c r="M107" s="70"/>
      <c r="N107" s="77"/>
      <c r="O107" s="72"/>
      <c r="P107" s="110"/>
      <c r="Q107" s="12"/>
    </row>
    <row r="108" spans="1:17" x14ac:dyDescent="0.25">
      <c r="A108" s="6">
        <v>41</v>
      </c>
      <c r="B108" s="7" t="s">
        <v>115</v>
      </c>
      <c r="C108" s="8" t="s">
        <v>116</v>
      </c>
      <c r="D108" s="36">
        <v>1475</v>
      </c>
      <c r="E108" s="36">
        <v>5987</v>
      </c>
      <c r="F108" s="36">
        <v>6000</v>
      </c>
      <c r="G108" s="230">
        <v>6000</v>
      </c>
      <c r="H108" s="34">
        <v>11</v>
      </c>
      <c r="I108" s="34" t="s">
        <v>247</v>
      </c>
      <c r="J108" s="41"/>
      <c r="K108" s="73"/>
      <c r="L108" s="73"/>
      <c r="M108" s="70"/>
      <c r="N108" s="71"/>
      <c r="O108" s="72"/>
      <c r="P108" s="110"/>
      <c r="Q108" s="41"/>
    </row>
    <row r="109" spans="1:17" x14ac:dyDescent="0.25">
      <c r="A109" s="6">
        <v>41</v>
      </c>
      <c r="B109" s="3" t="s">
        <v>342</v>
      </c>
      <c r="C109" s="26" t="s">
        <v>282</v>
      </c>
      <c r="D109" s="37">
        <v>0</v>
      </c>
      <c r="E109" s="37">
        <v>5033</v>
      </c>
      <c r="F109" s="36">
        <v>12500</v>
      </c>
      <c r="G109" s="230">
        <v>0</v>
      </c>
      <c r="H109" s="34"/>
      <c r="I109" s="34"/>
      <c r="J109" s="41"/>
      <c r="K109" s="73"/>
      <c r="L109" s="73"/>
      <c r="M109" s="70"/>
      <c r="N109" s="71"/>
      <c r="O109" s="72"/>
      <c r="P109" s="110"/>
      <c r="Q109" s="41"/>
    </row>
    <row r="110" spans="1:17" x14ac:dyDescent="0.25">
      <c r="A110" s="3" t="s">
        <v>264</v>
      </c>
      <c r="B110" s="3" t="s">
        <v>342</v>
      </c>
      <c r="C110" s="26" t="s">
        <v>356</v>
      </c>
      <c r="D110" s="37">
        <v>0</v>
      </c>
      <c r="E110" s="37">
        <v>5522</v>
      </c>
      <c r="F110" s="37">
        <v>250000</v>
      </c>
      <c r="G110" s="203">
        <v>0</v>
      </c>
      <c r="H110" s="34">
        <v>11</v>
      </c>
      <c r="I110" s="39" t="s">
        <v>247</v>
      </c>
      <c r="J110" s="41"/>
      <c r="K110" s="73"/>
      <c r="L110" s="73"/>
      <c r="M110" s="70"/>
      <c r="N110" s="71"/>
      <c r="O110" s="72"/>
      <c r="P110" s="110"/>
      <c r="Q110" s="41"/>
    </row>
    <row r="111" spans="1:17" x14ac:dyDescent="0.25">
      <c r="A111" s="334" t="s">
        <v>117</v>
      </c>
      <c r="B111" s="335"/>
      <c r="C111" s="336"/>
      <c r="D111" s="291">
        <v>45477</v>
      </c>
      <c r="E111" s="291">
        <f>SUM(E99:E110)</f>
        <v>196628</v>
      </c>
      <c r="F111" s="291">
        <f>SUM(F99:F110)</f>
        <v>575600</v>
      </c>
      <c r="G111" s="294">
        <f>SUM(G99:G110)</f>
        <v>306100</v>
      </c>
      <c r="H111" s="292"/>
      <c r="I111" s="292"/>
      <c r="J111" s="65"/>
      <c r="K111" s="65"/>
      <c r="L111" s="66"/>
      <c r="M111" s="70"/>
      <c r="N111" s="71"/>
      <c r="O111" s="72"/>
      <c r="P111" s="93"/>
      <c r="Q111" s="41"/>
    </row>
    <row r="112" spans="1:17" x14ac:dyDescent="0.25">
      <c r="A112" s="11"/>
      <c r="B112" s="11"/>
      <c r="C112" s="11"/>
      <c r="G112" s="201"/>
      <c r="J112" s="65"/>
      <c r="K112" s="65"/>
      <c r="L112" s="66"/>
      <c r="M112" s="70"/>
      <c r="N112" s="71"/>
      <c r="O112" s="72"/>
      <c r="P112" s="93"/>
      <c r="Q112" s="41"/>
    </row>
    <row r="113" spans="1:17" x14ac:dyDescent="0.25">
      <c r="A113" s="11"/>
      <c r="B113" s="11"/>
      <c r="C113" s="11"/>
      <c r="G113" s="201"/>
      <c r="J113" s="65"/>
      <c r="K113" s="65"/>
      <c r="L113" s="66"/>
      <c r="M113" s="70"/>
      <c r="N113" s="71"/>
      <c r="O113" s="72"/>
      <c r="P113" s="93"/>
      <c r="Q113" s="41"/>
    </row>
    <row r="114" spans="1:17" x14ac:dyDescent="0.25">
      <c r="A114" s="87">
        <v>41</v>
      </c>
      <c r="B114" s="44" t="s">
        <v>248</v>
      </c>
      <c r="C114" s="44" t="s">
        <v>249</v>
      </c>
      <c r="D114" s="46">
        <v>34</v>
      </c>
      <c r="E114" s="46">
        <v>317</v>
      </c>
      <c r="F114" s="37">
        <v>400</v>
      </c>
      <c r="G114" s="200">
        <v>0</v>
      </c>
      <c r="H114" s="45">
        <v>12</v>
      </c>
      <c r="I114" s="44"/>
      <c r="J114" s="65"/>
      <c r="K114" s="65"/>
      <c r="L114" s="66"/>
      <c r="M114" s="70"/>
      <c r="N114" s="71"/>
      <c r="O114" s="72"/>
      <c r="P114" s="93"/>
      <c r="Q114" s="41"/>
    </row>
    <row r="115" spans="1:17" x14ac:dyDescent="0.25">
      <c r="A115" s="87">
        <v>41</v>
      </c>
      <c r="B115" s="44" t="s">
        <v>250</v>
      </c>
      <c r="C115" s="44" t="s">
        <v>147</v>
      </c>
      <c r="D115" s="46">
        <v>16</v>
      </c>
      <c r="E115" s="37">
        <v>0</v>
      </c>
      <c r="F115" s="37">
        <v>0</v>
      </c>
      <c r="G115" s="200">
        <v>0</v>
      </c>
      <c r="H115" s="45">
        <v>12</v>
      </c>
      <c r="I115" s="44"/>
      <c r="J115" s="65"/>
      <c r="K115" s="65"/>
      <c r="L115" s="66"/>
      <c r="M115" s="70"/>
      <c r="N115" s="71"/>
      <c r="O115" s="72"/>
      <c r="P115" s="93"/>
      <c r="Q115" s="41"/>
    </row>
    <row r="116" spans="1:17" x14ac:dyDescent="0.25">
      <c r="A116" s="3">
        <v>41</v>
      </c>
      <c r="B116" s="3" t="s">
        <v>283</v>
      </c>
      <c r="C116" s="17" t="s">
        <v>284</v>
      </c>
      <c r="D116" s="37">
        <v>0</v>
      </c>
      <c r="E116" s="37">
        <v>0</v>
      </c>
      <c r="F116" s="46">
        <v>1000</v>
      </c>
      <c r="G116" s="200">
        <v>900</v>
      </c>
      <c r="H116" s="45"/>
      <c r="I116" s="44"/>
      <c r="J116" s="65"/>
      <c r="K116" s="65"/>
      <c r="L116" s="66"/>
      <c r="M116" s="70"/>
      <c r="N116" s="71"/>
      <c r="O116" s="72"/>
      <c r="P116" s="93"/>
      <c r="Q116" s="41"/>
    </row>
    <row r="117" spans="1:17" x14ac:dyDescent="0.25">
      <c r="A117" s="3">
        <v>41</v>
      </c>
      <c r="B117" s="3" t="s">
        <v>120</v>
      </c>
      <c r="C117" s="17" t="s">
        <v>119</v>
      </c>
      <c r="D117" s="37">
        <v>0</v>
      </c>
      <c r="E117" s="37">
        <v>28348</v>
      </c>
      <c r="F117" s="37">
        <v>0</v>
      </c>
      <c r="G117" s="232">
        <v>0</v>
      </c>
      <c r="H117" s="45"/>
      <c r="I117" s="44"/>
      <c r="J117" s="65"/>
      <c r="K117" s="65"/>
      <c r="L117" s="66"/>
      <c r="M117" s="70"/>
      <c r="N117" s="71"/>
      <c r="O117" s="72"/>
      <c r="P117" s="93"/>
      <c r="Q117" s="41"/>
    </row>
    <row r="118" spans="1:17" x14ac:dyDescent="0.25">
      <c r="A118" s="3">
        <v>41</v>
      </c>
      <c r="B118" s="3" t="s">
        <v>118</v>
      </c>
      <c r="C118" s="17" t="s">
        <v>119</v>
      </c>
      <c r="D118" s="37">
        <v>48896</v>
      </c>
      <c r="E118" s="37">
        <v>0</v>
      </c>
      <c r="F118" s="37">
        <v>0</v>
      </c>
      <c r="G118" s="232">
        <v>0</v>
      </c>
      <c r="H118" s="34">
        <v>12</v>
      </c>
      <c r="I118" s="23"/>
      <c r="J118" s="332"/>
      <c r="K118" s="332"/>
      <c r="L118" s="332"/>
      <c r="M118" s="70"/>
      <c r="N118" s="71"/>
      <c r="O118" s="72"/>
      <c r="P118" s="93"/>
      <c r="Q118" s="41"/>
    </row>
    <row r="119" spans="1:17" x14ac:dyDescent="0.25">
      <c r="A119" s="3">
        <v>111</v>
      </c>
      <c r="B119" s="3" t="s">
        <v>120</v>
      </c>
      <c r="C119" s="17" t="s">
        <v>121</v>
      </c>
      <c r="D119" s="9">
        <v>150619</v>
      </c>
      <c r="E119" s="37">
        <v>0</v>
      </c>
      <c r="F119" s="37">
        <v>0</v>
      </c>
      <c r="G119" s="232">
        <v>0</v>
      </c>
      <c r="H119" s="34">
        <v>12</v>
      </c>
      <c r="I119" s="44"/>
      <c r="M119" s="70"/>
      <c r="N119" s="71"/>
      <c r="O119" s="66"/>
      <c r="P119" s="93"/>
      <c r="Q119" s="12"/>
    </row>
    <row r="120" spans="1:17" x14ac:dyDescent="0.25">
      <c r="A120" s="3">
        <v>111</v>
      </c>
      <c r="B120" s="3" t="s">
        <v>120</v>
      </c>
      <c r="C120" s="17" t="s">
        <v>122</v>
      </c>
      <c r="D120" s="37">
        <v>101860</v>
      </c>
      <c r="E120" s="37">
        <v>0</v>
      </c>
      <c r="F120" s="37">
        <v>0</v>
      </c>
      <c r="G120" s="232">
        <v>0</v>
      </c>
      <c r="H120" s="34">
        <v>12</v>
      </c>
      <c r="I120" s="44"/>
      <c r="J120" s="70"/>
      <c r="K120" s="94"/>
      <c r="L120" s="72"/>
      <c r="M120" s="70"/>
      <c r="N120" s="71"/>
      <c r="O120" s="72"/>
      <c r="P120" s="93"/>
      <c r="Q120" s="69"/>
    </row>
    <row r="121" spans="1:17" x14ac:dyDescent="0.25">
      <c r="A121" s="334" t="s">
        <v>123</v>
      </c>
      <c r="B121" s="335"/>
      <c r="C121" s="336"/>
      <c r="D121" s="291">
        <f>SUM(D114:D120)</f>
        <v>301425</v>
      </c>
      <c r="E121" s="291">
        <f>SUM(E114:E120)</f>
        <v>28665</v>
      </c>
      <c r="F121" s="291">
        <v>1400</v>
      </c>
      <c r="G121" s="293">
        <v>900</v>
      </c>
      <c r="H121" s="292"/>
      <c r="I121" s="292"/>
      <c r="J121" s="70"/>
      <c r="K121" s="65"/>
      <c r="L121" s="66"/>
      <c r="M121" s="70"/>
      <c r="N121" s="71"/>
      <c r="O121" s="72"/>
      <c r="P121" s="93"/>
      <c r="Q121" s="69"/>
    </row>
    <row r="122" spans="1:17" x14ac:dyDescent="0.25">
      <c r="G122" s="201"/>
      <c r="J122" s="70"/>
      <c r="K122" s="65"/>
      <c r="L122" s="66"/>
      <c r="M122" s="70"/>
      <c r="N122" s="71"/>
      <c r="O122" s="72"/>
      <c r="P122" s="93"/>
      <c r="Q122" s="69"/>
    </row>
    <row r="123" spans="1:17" x14ac:dyDescent="0.25">
      <c r="A123" s="6">
        <v>111</v>
      </c>
      <c r="B123" s="27" t="s">
        <v>124</v>
      </c>
      <c r="C123" s="8" t="s">
        <v>125</v>
      </c>
      <c r="D123" s="36">
        <v>678</v>
      </c>
      <c r="E123" s="36">
        <v>1142</v>
      </c>
      <c r="F123" s="36">
        <v>1200</v>
      </c>
      <c r="G123" s="198">
        <v>1200</v>
      </c>
      <c r="H123" s="34">
        <v>13</v>
      </c>
      <c r="I123" s="34" t="s">
        <v>251</v>
      </c>
      <c r="J123" s="70"/>
      <c r="K123" s="71"/>
      <c r="L123" s="79"/>
      <c r="M123" s="70"/>
      <c r="N123" s="71"/>
      <c r="O123" s="72"/>
      <c r="P123" s="93"/>
      <c r="Q123" s="69"/>
    </row>
    <row r="124" spans="1:17" x14ac:dyDescent="0.25">
      <c r="A124" s="6">
        <v>111</v>
      </c>
      <c r="B124" s="3" t="s">
        <v>126</v>
      </c>
      <c r="C124" s="17" t="s">
        <v>127</v>
      </c>
      <c r="D124" s="36">
        <v>66</v>
      </c>
      <c r="E124" s="36">
        <v>0</v>
      </c>
      <c r="F124" s="36">
        <v>0</v>
      </c>
      <c r="G124" s="198">
        <v>0</v>
      </c>
      <c r="H124" s="34">
        <v>13</v>
      </c>
      <c r="I124" s="34" t="s">
        <v>252</v>
      </c>
      <c r="J124" s="70"/>
      <c r="K124" s="77"/>
      <c r="L124" s="72"/>
      <c r="M124" s="70"/>
      <c r="N124" s="71"/>
      <c r="O124" s="72"/>
      <c r="P124" s="93"/>
      <c r="Q124" s="69"/>
    </row>
    <row r="125" spans="1:17" x14ac:dyDescent="0.25">
      <c r="A125" s="6" t="s">
        <v>287</v>
      </c>
      <c r="B125" s="3" t="s">
        <v>188</v>
      </c>
      <c r="C125" s="17" t="s">
        <v>189</v>
      </c>
      <c r="D125" s="10">
        <v>0</v>
      </c>
      <c r="E125" s="10">
        <v>4718</v>
      </c>
      <c r="F125" s="36">
        <v>4000</v>
      </c>
      <c r="G125" s="198">
        <v>4000</v>
      </c>
      <c r="H125" s="34"/>
      <c r="I125" s="34"/>
      <c r="J125" s="70"/>
      <c r="K125" s="77"/>
      <c r="L125" s="72"/>
      <c r="M125" s="70"/>
      <c r="N125" s="71"/>
      <c r="O125" s="72"/>
      <c r="P125" s="93"/>
      <c r="Q125" s="69"/>
    </row>
    <row r="126" spans="1:17" x14ac:dyDescent="0.25">
      <c r="A126" s="6">
        <v>41</v>
      </c>
      <c r="B126" s="3" t="s">
        <v>188</v>
      </c>
      <c r="C126" s="17" t="s">
        <v>357</v>
      </c>
      <c r="D126" s="10">
        <v>0</v>
      </c>
      <c r="E126" s="10">
        <v>178</v>
      </c>
      <c r="F126" s="36">
        <v>0</v>
      </c>
      <c r="G126" s="198">
        <v>0</v>
      </c>
      <c r="H126" s="34"/>
      <c r="I126" s="34"/>
      <c r="J126" s="70"/>
      <c r="K126" s="77"/>
      <c r="L126" s="72"/>
      <c r="M126" s="70"/>
      <c r="N126" s="71"/>
      <c r="O126" s="72"/>
      <c r="P126" s="93"/>
      <c r="Q126" s="69"/>
    </row>
    <row r="127" spans="1:17" x14ac:dyDescent="0.25">
      <c r="A127" s="6">
        <v>41</v>
      </c>
      <c r="B127" s="7" t="s">
        <v>44</v>
      </c>
      <c r="C127" s="20" t="s">
        <v>128</v>
      </c>
      <c r="D127" s="36">
        <v>1328</v>
      </c>
      <c r="E127" s="36">
        <v>1328</v>
      </c>
      <c r="F127" s="36">
        <v>1350</v>
      </c>
      <c r="G127" s="198">
        <v>1350</v>
      </c>
      <c r="H127" s="34">
        <v>13</v>
      </c>
      <c r="I127" s="34" t="s">
        <v>253</v>
      </c>
      <c r="J127" s="332"/>
      <c r="K127" s="332"/>
      <c r="L127" s="332"/>
      <c r="M127" s="70"/>
      <c r="N127" s="71"/>
      <c r="O127" s="72"/>
      <c r="P127" s="93"/>
      <c r="Q127" s="41"/>
    </row>
    <row r="128" spans="1:17" x14ac:dyDescent="0.25">
      <c r="A128" s="6">
        <v>41</v>
      </c>
      <c r="B128" s="18" t="s">
        <v>130</v>
      </c>
      <c r="C128" s="8" t="s">
        <v>131</v>
      </c>
      <c r="D128" s="36">
        <v>1098</v>
      </c>
      <c r="E128" s="36">
        <v>1500</v>
      </c>
      <c r="F128" s="36">
        <v>1200</v>
      </c>
      <c r="G128" s="198">
        <v>1200</v>
      </c>
      <c r="H128" s="34">
        <v>13</v>
      </c>
      <c r="I128" s="34" t="s">
        <v>254</v>
      </c>
      <c r="J128" s="41"/>
      <c r="K128" s="73"/>
      <c r="L128" s="73"/>
      <c r="M128" s="70"/>
      <c r="N128" s="71"/>
      <c r="O128" s="72"/>
      <c r="P128" s="93"/>
      <c r="Q128" s="92"/>
    </row>
    <row r="129" spans="1:17" x14ac:dyDescent="0.25">
      <c r="A129" s="6">
        <v>41</v>
      </c>
      <c r="B129" s="28" t="s">
        <v>132</v>
      </c>
      <c r="C129" s="8" t="s">
        <v>133</v>
      </c>
      <c r="D129" s="36">
        <v>278</v>
      </c>
      <c r="E129" s="36">
        <v>326</v>
      </c>
      <c r="F129" s="10">
        <v>0</v>
      </c>
      <c r="G129" s="198">
        <v>0</v>
      </c>
      <c r="H129" s="44"/>
      <c r="I129" s="44"/>
      <c r="J129" s="70"/>
      <c r="K129" s="77"/>
      <c r="L129" s="72"/>
      <c r="M129" s="70"/>
      <c r="N129" s="71"/>
      <c r="O129" s="72"/>
      <c r="P129" s="93"/>
      <c r="Q129" s="69"/>
    </row>
    <row r="130" spans="1:17" x14ac:dyDescent="0.25">
      <c r="A130" s="334" t="s">
        <v>134</v>
      </c>
      <c r="B130" s="335"/>
      <c r="C130" s="336"/>
      <c r="D130" s="291">
        <f>SUM(D123:D129)</f>
        <v>3448</v>
      </c>
      <c r="E130" s="291">
        <f>SUM(E123:E129)</f>
        <v>9192</v>
      </c>
      <c r="F130" s="291">
        <f>SUM(F123:F129)</f>
        <v>7750</v>
      </c>
      <c r="G130" s="293">
        <v>7750</v>
      </c>
      <c r="H130" s="292"/>
      <c r="I130" s="292"/>
      <c r="J130" s="70"/>
      <c r="K130" s="71"/>
      <c r="L130" s="72"/>
      <c r="M130" s="70"/>
      <c r="N130" s="71"/>
      <c r="O130" s="72"/>
      <c r="P130" s="93"/>
      <c r="Q130" s="69"/>
    </row>
    <row r="131" spans="1:17" x14ac:dyDescent="0.25">
      <c r="A131" s="95"/>
      <c r="B131" s="95"/>
      <c r="C131" s="95"/>
      <c r="D131" s="97"/>
      <c r="E131" s="97"/>
      <c r="F131" s="97"/>
      <c r="G131" s="199"/>
      <c r="H131" s="73"/>
      <c r="I131" s="73"/>
      <c r="J131" s="70"/>
      <c r="K131" s="71"/>
      <c r="L131" s="72"/>
      <c r="M131" s="70"/>
      <c r="N131" s="71"/>
      <c r="O131" s="72"/>
      <c r="P131" s="93"/>
      <c r="Q131" s="69"/>
    </row>
    <row r="132" spans="1:17" x14ac:dyDescent="0.25">
      <c r="A132" s="87">
        <v>111</v>
      </c>
      <c r="B132" s="44" t="s">
        <v>255</v>
      </c>
      <c r="C132" s="44" t="s">
        <v>256</v>
      </c>
      <c r="D132" s="50">
        <v>2223</v>
      </c>
      <c r="E132" s="82">
        <f ca="1">-#REF!+E132</f>
        <v>0</v>
      </c>
      <c r="F132" s="10">
        <v>0</v>
      </c>
      <c r="G132" s="10">
        <v>0</v>
      </c>
      <c r="H132" s="51">
        <v>14</v>
      </c>
      <c r="I132" s="45"/>
      <c r="J132" s="92"/>
      <c r="K132" s="71"/>
      <c r="L132" s="72"/>
      <c r="M132" s="70"/>
      <c r="N132" s="71"/>
      <c r="O132" s="72"/>
      <c r="P132" s="93"/>
      <c r="Q132" s="69"/>
    </row>
    <row r="133" spans="1:17" x14ac:dyDescent="0.25">
      <c r="A133" s="87">
        <v>111</v>
      </c>
      <c r="B133" s="44" t="s">
        <v>182</v>
      </c>
      <c r="C133" s="44" t="s">
        <v>257</v>
      </c>
      <c r="D133" s="50">
        <v>188</v>
      </c>
      <c r="E133" s="50">
        <v>187</v>
      </c>
      <c r="F133" s="10">
        <v>190</v>
      </c>
      <c r="G133" s="10">
        <v>190</v>
      </c>
      <c r="H133" s="45">
        <v>14</v>
      </c>
      <c r="I133" s="45"/>
      <c r="J133" s="92"/>
      <c r="K133" s="71"/>
      <c r="L133" s="72"/>
      <c r="M133" s="70"/>
      <c r="N133" s="71"/>
      <c r="O133" s="103"/>
      <c r="P133" s="93"/>
      <c r="Q133" s="69"/>
    </row>
    <row r="134" spans="1:17" x14ac:dyDescent="0.25">
      <c r="A134" s="6">
        <v>41</v>
      </c>
      <c r="B134" s="7" t="s">
        <v>285</v>
      </c>
      <c r="C134" s="8" t="s">
        <v>286</v>
      </c>
      <c r="D134" s="31">
        <f ca="1">-E134-D133+D134</f>
        <v>0</v>
      </c>
      <c r="E134" s="31">
        <v>911</v>
      </c>
      <c r="F134" s="10">
        <v>1200</v>
      </c>
      <c r="G134" s="10">
        <v>1200</v>
      </c>
      <c r="H134" s="45"/>
      <c r="I134" s="45"/>
      <c r="J134" s="92"/>
      <c r="K134" s="71"/>
      <c r="L134" s="72"/>
      <c r="M134" s="70"/>
      <c r="N134" s="71"/>
      <c r="O134" s="103"/>
      <c r="P134" s="93"/>
      <c r="Q134" s="69"/>
    </row>
    <row r="135" spans="1:17" x14ac:dyDescent="0.25">
      <c r="A135" s="6">
        <v>41</v>
      </c>
      <c r="B135" s="18" t="s">
        <v>135</v>
      </c>
      <c r="C135" s="8" t="s">
        <v>136</v>
      </c>
      <c r="D135" s="33">
        <v>99828</v>
      </c>
      <c r="E135" s="33">
        <v>104664</v>
      </c>
      <c r="F135" s="31">
        <v>110500</v>
      </c>
      <c r="G135" s="31">
        <v>110500</v>
      </c>
      <c r="H135" s="34">
        <v>14</v>
      </c>
      <c r="I135" s="44"/>
      <c r="J135" s="70"/>
      <c r="K135" s="71"/>
      <c r="L135" s="72"/>
      <c r="M135" s="70"/>
      <c r="N135" s="71"/>
      <c r="O135" s="72"/>
      <c r="P135" s="93"/>
      <c r="Q135" s="69"/>
    </row>
    <row r="136" spans="1:17" x14ac:dyDescent="0.25">
      <c r="A136" s="6">
        <v>41</v>
      </c>
      <c r="B136" s="7" t="s">
        <v>137</v>
      </c>
      <c r="C136" s="8" t="s">
        <v>129</v>
      </c>
      <c r="D136" s="33">
        <v>34240</v>
      </c>
      <c r="E136" s="33">
        <v>36190</v>
      </c>
      <c r="F136" s="31">
        <v>37750</v>
      </c>
      <c r="G136" s="31">
        <v>37750</v>
      </c>
      <c r="H136" s="34">
        <v>14</v>
      </c>
      <c r="I136" s="44"/>
      <c r="J136" s="70"/>
      <c r="K136" s="71"/>
      <c r="L136" s="72"/>
      <c r="M136" s="70"/>
      <c r="N136" s="71"/>
      <c r="O136" s="72"/>
      <c r="P136" s="93"/>
      <c r="Q136" s="69"/>
    </row>
    <row r="137" spans="1:17" x14ac:dyDescent="0.25">
      <c r="A137" s="6">
        <v>41</v>
      </c>
      <c r="B137" s="7" t="s">
        <v>138</v>
      </c>
      <c r="C137" s="8" t="s">
        <v>139</v>
      </c>
      <c r="D137" s="33">
        <v>34</v>
      </c>
      <c r="E137" s="33">
        <v>41</v>
      </c>
      <c r="F137" s="9">
        <v>50</v>
      </c>
      <c r="G137" s="9">
        <v>50</v>
      </c>
      <c r="H137" s="34">
        <v>14</v>
      </c>
      <c r="I137" s="44"/>
      <c r="J137" s="70"/>
      <c r="K137" s="71"/>
      <c r="L137" s="72"/>
      <c r="M137" s="70"/>
      <c r="N137" s="70"/>
      <c r="O137" s="72"/>
      <c r="P137" s="93"/>
      <c r="Q137" s="69"/>
    </row>
    <row r="138" spans="1:17" x14ac:dyDescent="0.25">
      <c r="A138" s="6">
        <v>41</v>
      </c>
      <c r="B138" s="7" t="s">
        <v>140</v>
      </c>
      <c r="C138" s="8" t="s">
        <v>141</v>
      </c>
      <c r="D138" s="33">
        <v>19728</v>
      </c>
      <c r="E138" s="33">
        <v>20000</v>
      </c>
      <c r="F138" s="9">
        <v>20000</v>
      </c>
      <c r="G138" s="9">
        <v>20000</v>
      </c>
      <c r="H138" s="34">
        <v>14</v>
      </c>
      <c r="I138" s="44"/>
      <c r="J138" s="70"/>
      <c r="K138" s="71"/>
      <c r="L138" s="72"/>
      <c r="M138" s="70"/>
      <c r="N138" s="70"/>
      <c r="O138" s="72"/>
      <c r="P138" s="93"/>
      <c r="Q138" s="69"/>
    </row>
    <row r="139" spans="1:17" x14ac:dyDescent="0.25">
      <c r="A139" s="6">
        <v>41</v>
      </c>
      <c r="B139" s="7" t="s">
        <v>142</v>
      </c>
      <c r="C139" s="8" t="s">
        <v>143</v>
      </c>
      <c r="D139" s="33">
        <v>3791</v>
      </c>
      <c r="E139" s="33">
        <v>3227</v>
      </c>
      <c r="F139" s="9">
        <v>3200</v>
      </c>
      <c r="G139" s="9">
        <v>3200</v>
      </c>
      <c r="H139" s="34">
        <v>14</v>
      </c>
      <c r="I139" s="44"/>
      <c r="J139" s="70"/>
      <c r="K139" s="71"/>
      <c r="L139" s="72"/>
      <c r="M139" s="70"/>
      <c r="N139" s="71"/>
      <c r="O139" s="72"/>
      <c r="P139" s="93"/>
      <c r="Q139" s="69"/>
    </row>
    <row r="140" spans="1:17" x14ac:dyDescent="0.25">
      <c r="A140" s="6">
        <v>41</v>
      </c>
      <c r="B140" s="7" t="s">
        <v>144</v>
      </c>
      <c r="C140" s="8" t="s">
        <v>145</v>
      </c>
      <c r="D140" s="33">
        <v>1985</v>
      </c>
      <c r="E140" s="33">
        <v>3570</v>
      </c>
      <c r="F140" s="9">
        <v>3500</v>
      </c>
      <c r="G140" s="9">
        <v>3500</v>
      </c>
      <c r="H140" s="35">
        <v>14</v>
      </c>
      <c r="I140" s="44"/>
      <c r="J140" s="70"/>
      <c r="K140" s="71"/>
      <c r="L140" s="66"/>
      <c r="M140" s="70"/>
      <c r="N140" s="71"/>
      <c r="O140" s="72"/>
      <c r="P140" s="93"/>
      <c r="Q140" s="69"/>
    </row>
    <row r="141" spans="1:17" x14ac:dyDescent="0.25">
      <c r="A141" s="6">
        <v>41</v>
      </c>
      <c r="B141" s="7" t="s">
        <v>146</v>
      </c>
      <c r="C141" s="8" t="s">
        <v>147</v>
      </c>
      <c r="D141" s="33">
        <v>6991</v>
      </c>
      <c r="E141" s="33">
        <v>6334</v>
      </c>
      <c r="F141" s="9">
        <v>6000</v>
      </c>
      <c r="G141" s="9">
        <v>6000</v>
      </c>
      <c r="H141" s="35">
        <v>14</v>
      </c>
      <c r="I141" s="44"/>
      <c r="J141" s="70"/>
      <c r="K141" s="71"/>
      <c r="L141" s="72"/>
      <c r="M141" s="70"/>
      <c r="N141" s="71"/>
      <c r="O141" s="72"/>
      <c r="P141" s="93"/>
      <c r="Q141" s="69"/>
    </row>
    <row r="142" spans="1:17" x14ac:dyDescent="0.25">
      <c r="A142" s="6">
        <v>41</v>
      </c>
      <c r="B142" s="7" t="s">
        <v>148</v>
      </c>
      <c r="C142" s="8" t="s">
        <v>149</v>
      </c>
      <c r="D142" s="33">
        <v>160</v>
      </c>
      <c r="E142" s="33">
        <v>215</v>
      </c>
      <c r="F142" s="9">
        <v>350</v>
      </c>
      <c r="G142" s="9">
        <v>350</v>
      </c>
      <c r="H142" s="35">
        <v>14</v>
      </c>
      <c r="I142" s="44"/>
      <c r="J142" s="70"/>
      <c r="K142" s="71"/>
      <c r="L142" s="72"/>
      <c r="M142" s="70"/>
      <c r="N142" s="71"/>
      <c r="O142" s="72"/>
      <c r="P142" s="93"/>
      <c r="Q142" s="69"/>
    </row>
    <row r="143" spans="1:17" x14ac:dyDescent="0.25">
      <c r="A143" s="6">
        <v>41</v>
      </c>
      <c r="B143" s="7" t="s">
        <v>150</v>
      </c>
      <c r="C143" s="17" t="s">
        <v>151</v>
      </c>
      <c r="D143" s="33">
        <v>1284</v>
      </c>
      <c r="E143" s="33">
        <v>2512</v>
      </c>
      <c r="F143" s="9">
        <v>2000</v>
      </c>
      <c r="G143" s="9">
        <v>2000</v>
      </c>
      <c r="H143" s="35">
        <v>14</v>
      </c>
      <c r="I143" s="44"/>
      <c r="J143" s="70"/>
      <c r="K143" s="71"/>
      <c r="L143" s="72"/>
      <c r="M143" s="70"/>
      <c r="N143" s="71"/>
      <c r="O143" s="72"/>
      <c r="P143" s="93"/>
      <c r="Q143" s="69"/>
    </row>
    <row r="144" spans="1:17" x14ac:dyDescent="0.25">
      <c r="A144" s="6">
        <v>41</v>
      </c>
      <c r="B144" s="7" t="s">
        <v>152</v>
      </c>
      <c r="C144" s="8" t="s">
        <v>153</v>
      </c>
      <c r="D144" s="33">
        <v>2476</v>
      </c>
      <c r="E144" s="33">
        <v>2367</v>
      </c>
      <c r="F144" s="9">
        <v>2000</v>
      </c>
      <c r="G144" s="9">
        <v>2000</v>
      </c>
      <c r="H144" s="35">
        <v>14</v>
      </c>
      <c r="I144" s="44"/>
      <c r="J144" s="70"/>
      <c r="K144" s="71"/>
      <c r="L144" s="72"/>
      <c r="M144" s="104"/>
      <c r="N144" s="105"/>
      <c r="O144" s="106"/>
      <c r="P144" s="123"/>
      <c r="Q144" s="69"/>
    </row>
    <row r="145" spans="1:17" x14ac:dyDescent="0.25">
      <c r="A145" s="6">
        <v>41</v>
      </c>
      <c r="B145" s="7" t="s">
        <v>154</v>
      </c>
      <c r="C145" s="8" t="s">
        <v>155</v>
      </c>
      <c r="D145" s="33">
        <v>499</v>
      </c>
      <c r="E145" s="33">
        <v>1072</v>
      </c>
      <c r="F145" s="9">
        <v>1200</v>
      </c>
      <c r="G145" s="9">
        <v>1200</v>
      </c>
      <c r="H145" s="35">
        <v>14</v>
      </c>
      <c r="I145" s="44"/>
      <c r="J145" s="70"/>
      <c r="K145" s="71"/>
      <c r="L145" s="72"/>
      <c r="M145" s="332"/>
      <c r="N145" s="332"/>
      <c r="O145" s="332"/>
      <c r="P145" s="121"/>
      <c r="Q145" s="69"/>
    </row>
    <row r="146" spans="1:17" x14ac:dyDescent="0.25">
      <c r="A146" s="6">
        <v>41</v>
      </c>
      <c r="B146" s="7" t="s">
        <v>156</v>
      </c>
      <c r="C146" s="8" t="s">
        <v>157</v>
      </c>
      <c r="D146" s="33">
        <v>910</v>
      </c>
      <c r="E146" s="33">
        <v>260</v>
      </c>
      <c r="F146" s="9">
        <v>700</v>
      </c>
      <c r="G146" s="9">
        <v>700</v>
      </c>
      <c r="H146" s="35">
        <v>14</v>
      </c>
      <c r="I146" s="44"/>
      <c r="J146" s="70"/>
      <c r="K146" s="71"/>
      <c r="L146" s="66"/>
      <c r="P146" s="12"/>
      <c r="Q146" s="69"/>
    </row>
    <row r="147" spans="1:17" x14ac:dyDescent="0.25">
      <c r="A147" s="6">
        <v>41</v>
      </c>
      <c r="B147" s="7" t="s">
        <v>158</v>
      </c>
      <c r="C147" s="8" t="s">
        <v>159</v>
      </c>
      <c r="D147" s="33">
        <v>0</v>
      </c>
      <c r="E147" s="33">
        <v>36</v>
      </c>
      <c r="F147" s="9">
        <v>150</v>
      </c>
      <c r="G147" s="9">
        <v>150</v>
      </c>
      <c r="H147" s="35">
        <v>14</v>
      </c>
      <c r="I147" s="44"/>
      <c r="J147" s="70"/>
      <c r="K147" s="71"/>
      <c r="L147" s="66"/>
      <c r="M147" s="96"/>
      <c r="N147" s="96"/>
      <c r="O147" s="96"/>
      <c r="P147" s="112"/>
      <c r="Q147" s="69"/>
    </row>
    <row r="148" spans="1:17" x14ac:dyDescent="0.25">
      <c r="A148" s="6">
        <v>41</v>
      </c>
      <c r="B148" s="7" t="s">
        <v>160</v>
      </c>
      <c r="C148" s="8" t="s">
        <v>161</v>
      </c>
      <c r="D148" s="33">
        <v>50</v>
      </c>
      <c r="E148" s="33">
        <v>50</v>
      </c>
      <c r="F148" s="9">
        <v>200</v>
      </c>
      <c r="G148" s="9">
        <v>200</v>
      </c>
      <c r="H148" s="35">
        <v>14</v>
      </c>
      <c r="I148" s="44"/>
      <c r="J148" s="70"/>
      <c r="K148" s="71"/>
      <c r="L148" s="72"/>
      <c r="M148" s="70"/>
      <c r="N148" s="71"/>
      <c r="O148" s="72"/>
      <c r="P148" s="110"/>
      <c r="Q148" s="69"/>
    </row>
    <row r="149" spans="1:17" x14ac:dyDescent="0.25">
      <c r="A149" s="6">
        <v>41</v>
      </c>
      <c r="B149" s="7" t="s">
        <v>162</v>
      </c>
      <c r="C149" s="8" t="s">
        <v>163</v>
      </c>
      <c r="D149" s="33">
        <v>496</v>
      </c>
      <c r="E149" s="33">
        <v>388</v>
      </c>
      <c r="F149" s="9">
        <v>1300</v>
      </c>
      <c r="G149" s="9">
        <v>1300</v>
      </c>
      <c r="H149" s="35">
        <v>14</v>
      </c>
      <c r="I149" s="44"/>
      <c r="J149" s="70"/>
      <c r="K149" s="71"/>
      <c r="L149" s="72"/>
      <c r="M149" s="70"/>
      <c r="N149" s="77"/>
      <c r="O149" s="72"/>
      <c r="P149" s="110"/>
      <c r="Q149" s="69"/>
    </row>
    <row r="150" spans="1:17" x14ac:dyDescent="0.25">
      <c r="A150" s="6">
        <v>41</v>
      </c>
      <c r="B150" s="7" t="s">
        <v>164</v>
      </c>
      <c r="C150" s="17" t="s">
        <v>165</v>
      </c>
      <c r="D150" s="33">
        <v>656</v>
      </c>
      <c r="E150" s="33">
        <v>398</v>
      </c>
      <c r="F150" s="9">
        <v>1000</v>
      </c>
      <c r="G150" s="9">
        <v>1000</v>
      </c>
      <c r="H150" s="35">
        <v>14</v>
      </c>
      <c r="I150" s="44"/>
      <c r="J150" s="70"/>
      <c r="K150" s="71"/>
      <c r="L150" s="72"/>
      <c r="M150" s="70"/>
      <c r="N150" s="77"/>
      <c r="O150" s="72"/>
      <c r="P150" s="110"/>
      <c r="Q150" s="69"/>
    </row>
    <row r="151" spans="1:17" x14ac:dyDescent="0.25">
      <c r="A151" s="6">
        <v>41</v>
      </c>
      <c r="B151" s="7" t="s">
        <v>166</v>
      </c>
      <c r="C151" s="8" t="s">
        <v>167</v>
      </c>
      <c r="D151" s="33">
        <v>250</v>
      </c>
      <c r="E151" s="33">
        <v>182</v>
      </c>
      <c r="F151" s="9">
        <v>350</v>
      </c>
      <c r="G151" s="9">
        <v>350</v>
      </c>
      <c r="H151" s="35">
        <v>14</v>
      </c>
      <c r="I151" s="44"/>
      <c r="J151" s="70"/>
      <c r="K151" s="71"/>
      <c r="L151" s="72"/>
      <c r="M151" s="70"/>
      <c r="N151" s="71"/>
      <c r="O151" s="72"/>
      <c r="P151" s="110"/>
      <c r="Q151" s="69"/>
    </row>
    <row r="152" spans="1:17" x14ac:dyDescent="0.25">
      <c r="A152" s="6">
        <v>41</v>
      </c>
      <c r="B152" s="7" t="s">
        <v>168</v>
      </c>
      <c r="C152" s="8" t="s">
        <v>169</v>
      </c>
      <c r="D152" s="33">
        <v>12120</v>
      </c>
      <c r="E152" s="33">
        <v>7989</v>
      </c>
      <c r="F152" s="9">
        <v>15000</v>
      </c>
      <c r="G152" s="9">
        <v>15000</v>
      </c>
      <c r="H152" s="35">
        <v>14</v>
      </c>
      <c r="I152" s="44"/>
      <c r="J152" s="70"/>
      <c r="K152" s="71"/>
      <c r="L152" s="72"/>
      <c r="M152" s="70"/>
      <c r="N152" s="77"/>
      <c r="O152" s="72"/>
      <c r="P152" s="110"/>
      <c r="Q152" s="69"/>
    </row>
    <row r="153" spans="1:17" x14ac:dyDescent="0.25">
      <c r="A153" s="6">
        <v>41</v>
      </c>
      <c r="B153" s="7" t="s">
        <v>170</v>
      </c>
      <c r="C153" s="8" t="s">
        <v>171</v>
      </c>
      <c r="D153" s="33">
        <v>235</v>
      </c>
      <c r="E153" s="33">
        <v>235</v>
      </c>
      <c r="F153" s="9">
        <v>1000</v>
      </c>
      <c r="G153" s="9">
        <v>1000</v>
      </c>
      <c r="H153" s="35">
        <v>14</v>
      </c>
      <c r="I153" s="44"/>
      <c r="J153" s="70"/>
      <c r="K153" s="71"/>
      <c r="L153" s="103"/>
      <c r="M153" s="70"/>
      <c r="N153" s="77"/>
      <c r="O153" s="72"/>
      <c r="P153" s="110"/>
      <c r="Q153" s="69"/>
    </row>
    <row r="154" spans="1:17" x14ac:dyDescent="0.25">
      <c r="A154" s="6">
        <v>41</v>
      </c>
      <c r="B154" s="7" t="s">
        <v>172</v>
      </c>
      <c r="C154" s="8" t="s">
        <v>173</v>
      </c>
      <c r="D154" s="33">
        <v>1986</v>
      </c>
      <c r="E154" s="33">
        <v>2240</v>
      </c>
      <c r="F154" s="9">
        <v>2000</v>
      </c>
      <c r="G154" s="9">
        <v>2000</v>
      </c>
      <c r="H154" s="35">
        <v>14</v>
      </c>
      <c r="I154" s="44"/>
      <c r="J154" s="70"/>
      <c r="K154" s="71"/>
      <c r="L154" s="72"/>
      <c r="M154" s="124"/>
      <c r="N154" s="124"/>
      <c r="O154" s="66"/>
      <c r="P154" s="111"/>
      <c r="Q154" s="69"/>
    </row>
    <row r="155" spans="1:17" x14ac:dyDescent="0.25">
      <c r="A155" s="6">
        <v>41</v>
      </c>
      <c r="B155" s="7" t="s">
        <v>174</v>
      </c>
      <c r="C155" s="8" t="s">
        <v>175</v>
      </c>
      <c r="D155" s="33">
        <v>3016</v>
      </c>
      <c r="E155" s="33">
        <v>3663</v>
      </c>
      <c r="F155" s="9">
        <v>10000</v>
      </c>
      <c r="G155" s="9">
        <v>10000</v>
      </c>
      <c r="H155" s="35">
        <v>14</v>
      </c>
      <c r="I155" s="44"/>
      <c r="J155" s="70"/>
      <c r="K155" s="71"/>
      <c r="L155" s="72"/>
      <c r="P155" s="12"/>
      <c r="Q155" s="69"/>
    </row>
    <row r="156" spans="1:17" x14ac:dyDescent="0.25">
      <c r="A156" s="6">
        <v>41</v>
      </c>
      <c r="B156" s="7" t="s">
        <v>176</v>
      </c>
      <c r="C156" s="8" t="s">
        <v>177</v>
      </c>
      <c r="D156" s="33">
        <v>3875</v>
      </c>
      <c r="E156" s="33">
        <v>4315</v>
      </c>
      <c r="F156" s="9">
        <v>5000</v>
      </c>
      <c r="G156" s="9">
        <v>5000</v>
      </c>
      <c r="H156" s="35">
        <v>14</v>
      </c>
      <c r="I156" s="44"/>
      <c r="J156" s="70"/>
      <c r="K156" s="70"/>
      <c r="L156" s="72"/>
      <c r="M156" s="332"/>
      <c r="N156" s="332"/>
      <c r="O156" s="332"/>
      <c r="P156" s="112"/>
      <c r="Q156" s="69"/>
    </row>
    <row r="157" spans="1:17" x14ac:dyDescent="0.25">
      <c r="A157" s="6">
        <v>41</v>
      </c>
      <c r="B157" s="7" t="s">
        <v>178</v>
      </c>
      <c r="C157" s="29" t="s">
        <v>179</v>
      </c>
      <c r="D157" s="33">
        <v>1661</v>
      </c>
      <c r="E157" s="33">
        <v>1661</v>
      </c>
      <c r="F157" s="9">
        <v>1700</v>
      </c>
      <c r="G157" s="9">
        <v>1700</v>
      </c>
      <c r="H157" s="35">
        <v>14</v>
      </c>
      <c r="I157" s="44"/>
      <c r="J157" s="70"/>
      <c r="K157" s="77"/>
      <c r="L157" s="72"/>
      <c r="M157" s="67"/>
      <c r="N157" s="67"/>
      <c r="O157" s="68"/>
      <c r="P157" s="85"/>
      <c r="Q157" s="69"/>
    </row>
    <row r="158" spans="1:17" x14ac:dyDescent="0.25">
      <c r="A158" s="6">
        <v>41</v>
      </c>
      <c r="B158" s="7" t="s">
        <v>180</v>
      </c>
      <c r="C158" s="8" t="s">
        <v>181</v>
      </c>
      <c r="D158" s="33">
        <v>1039</v>
      </c>
      <c r="E158" s="33">
        <v>975</v>
      </c>
      <c r="F158" s="9">
        <v>1200</v>
      </c>
      <c r="G158" s="9">
        <v>1200</v>
      </c>
      <c r="H158" s="35">
        <v>14</v>
      </c>
      <c r="I158" s="44"/>
      <c r="J158" s="70"/>
      <c r="K158" s="71"/>
      <c r="L158" s="72"/>
      <c r="M158" s="67"/>
      <c r="N158" s="67"/>
      <c r="O158" s="68"/>
      <c r="P158" s="69"/>
      <c r="Q158" s="69"/>
    </row>
    <row r="159" spans="1:17" x14ac:dyDescent="0.25">
      <c r="A159" s="6">
        <v>41</v>
      </c>
      <c r="B159" s="7" t="s">
        <v>182</v>
      </c>
      <c r="C159" s="8" t="s">
        <v>183</v>
      </c>
      <c r="D159" s="33">
        <v>2793</v>
      </c>
      <c r="E159" s="33">
        <v>3005</v>
      </c>
      <c r="F159" s="9">
        <v>2500</v>
      </c>
      <c r="G159" s="9">
        <v>2500</v>
      </c>
      <c r="H159" s="35">
        <v>14</v>
      </c>
      <c r="I159" s="44"/>
      <c r="J159" s="70"/>
      <c r="K159" s="71"/>
      <c r="L159" s="72"/>
      <c r="M159" s="67"/>
      <c r="N159" s="67"/>
      <c r="O159" s="68"/>
      <c r="P159" s="69"/>
      <c r="Q159" s="69"/>
    </row>
    <row r="160" spans="1:17" x14ac:dyDescent="0.25">
      <c r="A160" s="6">
        <v>41</v>
      </c>
      <c r="B160" s="6" t="s">
        <v>184</v>
      </c>
      <c r="C160" s="8" t="s">
        <v>185</v>
      </c>
      <c r="D160" s="33">
        <v>3014</v>
      </c>
      <c r="E160" s="33">
        <v>5497</v>
      </c>
      <c r="F160" s="33">
        <v>6000</v>
      </c>
      <c r="G160" s="33">
        <v>6000</v>
      </c>
      <c r="H160" s="35">
        <v>14</v>
      </c>
      <c r="I160" s="44"/>
      <c r="J160" s="70"/>
      <c r="K160" s="71"/>
      <c r="L160" s="72"/>
      <c r="M160" s="67"/>
      <c r="N160" s="67"/>
      <c r="O160" s="68"/>
      <c r="P160" s="69"/>
      <c r="Q160" s="69"/>
    </row>
    <row r="161" spans="1:17" x14ac:dyDescent="0.25">
      <c r="A161" s="6">
        <v>111</v>
      </c>
      <c r="B161" s="6" t="s">
        <v>186</v>
      </c>
      <c r="C161" s="8" t="s">
        <v>187</v>
      </c>
      <c r="D161" s="10">
        <v>0</v>
      </c>
      <c r="E161" s="10">
        <v>1181</v>
      </c>
      <c r="F161" s="10">
        <v>0</v>
      </c>
      <c r="G161" s="10">
        <v>0</v>
      </c>
      <c r="H161" s="43">
        <v>14</v>
      </c>
      <c r="I161" s="44"/>
      <c r="J161" s="70"/>
      <c r="K161" s="71"/>
      <c r="L161" s="72"/>
      <c r="M161" s="67"/>
      <c r="N161" s="67"/>
      <c r="O161" s="68"/>
      <c r="P161" s="69"/>
      <c r="Q161" s="69"/>
    </row>
    <row r="162" spans="1:17" x14ac:dyDescent="0.25">
      <c r="A162" s="6">
        <v>41</v>
      </c>
      <c r="B162" s="6" t="s">
        <v>358</v>
      </c>
      <c r="C162" s="8" t="s">
        <v>359</v>
      </c>
      <c r="D162" s="10">
        <v>0</v>
      </c>
      <c r="E162" s="10">
        <v>167</v>
      </c>
      <c r="F162" s="10">
        <v>0</v>
      </c>
      <c r="G162" s="10">
        <v>0</v>
      </c>
      <c r="H162" s="43">
        <v>14</v>
      </c>
      <c r="I162" s="44"/>
      <c r="J162" s="70"/>
      <c r="K162" s="71"/>
      <c r="L162" s="72"/>
      <c r="M162" s="67"/>
      <c r="N162" s="67"/>
      <c r="O162" s="68"/>
      <c r="P162" s="69"/>
      <c r="Q162" s="69"/>
    </row>
    <row r="163" spans="1:17" x14ac:dyDescent="0.25">
      <c r="A163" s="6">
        <v>41</v>
      </c>
      <c r="B163" s="3" t="s">
        <v>188</v>
      </c>
      <c r="C163" s="17" t="s">
        <v>189</v>
      </c>
      <c r="D163" s="36">
        <v>11275</v>
      </c>
      <c r="E163" s="36">
        <v>23</v>
      </c>
      <c r="F163" s="10">
        <v>0</v>
      </c>
      <c r="G163" s="10">
        <v>0</v>
      </c>
      <c r="H163" s="43">
        <v>14</v>
      </c>
      <c r="I163" s="44"/>
      <c r="J163" s="70"/>
      <c r="K163" s="71"/>
      <c r="L163" s="72"/>
      <c r="M163" s="67"/>
      <c r="N163" s="67"/>
      <c r="O163" s="68"/>
      <c r="P163" s="69"/>
      <c r="Q163" s="69"/>
    </row>
    <row r="164" spans="1:17" x14ac:dyDescent="0.25">
      <c r="A164" s="30">
        <v>1161.1161999999999</v>
      </c>
      <c r="B164" s="18" t="s">
        <v>188</v>
      </c>
      <c r="C164" s="8" t="s">
        <v>258</v>
      </c>
      <c r="D164" s="33">
        <v>10390</v>
      </c>
      <c r="E164" s="33">
        <v>0</v>
      </c>
      <c r="F164" s="10">
        <v>0</v>
      </c>
      <c r="G164" s="10">
        <v>0</v>
      </c>
      <c r="H164" s="42">
        <v>14</v>
      </c>
      <c r="I164" s="44"/>
      <c r="J164" s="104"/>
      <c r="K164" s="105"/>
      <c r="L164" s="106"/>
      <c r="M164" s="107"/>
      <c r="N164" s="107"/>
      <c r="O164" s="108"/>
      <c r="P164" s="69"/>
      <c r="Q164" s="109"/>
    </row>
    <row r="165" spans="1:17" x14ac:dyDescent="0.25">
      <c r="A165" s="6">
        <v>41</v>
      </c>
      <c r="B165" s="7" t="s">
        <v>190</v>
      </c>
      <c r="C165" s="8" t="s">
        <v>191</v>
      </c>
      <c r="D165" s="33">
        <v>48</v>
      </c>
      <c r="E165" s="33">
        <v>48</v>
      </c>
      <c r="F165" s="33">
        <v>80</v>
      </c>
      <c r="G165" s="33">
        <v>80</v>
      </c>
      <c r="H165" s="34">
        <v>14</v>
      </c>
      <c r="I165" s="44"/>
      <c r="J165" s="104"/>
      <c r="K165" s="105"/>
      <c r="L165" s="106"/>
      <c r="M165" s="107"/>
      <c r="N165" s="107"/>
      <c r="O165" s="107"/>
      <c r="P165" s="69"/>
      <c r="Q165" s="109"/>
    </row>
    <row r="166" spans="1:17" x14ac:dyDescent="0.25">
      <c r="A166" s="6">
        <v>41</v>
      </c>
      <c r="B166" s="7" t="s">
        <v>192</v>
      </c>
      <c r="C166" s="8" t="s">
        <v>193</v>
      </c>
      <c r="D166" s="33">
        <v>223</v>
      </c>
      <c r="E166" s="33">
        <v>223</v>
      </c>
      <c r="F166" s="33">
        <v>300</v>
      </c>
      <c r="G166" s="33">
        <v>300</v>
      </c>
      <c r="H166" s="34">
        <v>14</v>
      </c>
      <c r="I166" s="44"/>
      <c r="J166" s="104"/>
      <c r="K166" s="105"/>
      <c r="L166" s="106"/>
      <c r="M166" s="107"/>
      <c r="N166" s="107"/>
      <c r="O166" s="107"/>
      <c r="P166" s="69"/>
      <c r="Q166" s="109"/>
    </row>
    <row r="167" spans="1:17" x14ac:dyDescent="0.25">
      <c r="A167" s="6">
        <v>41</v>
      </c>
      <c r="B167" s="7" t="s">
        <v>194</v>
      </c>
      <c r="C167" s="8" t="s">
        <v>195</v>
      </c>
      <c r="D167" s="33">
        <v>2351</v>
      </c>
      <c r="E167" s="33">
        <v>2300</v>
      </c>
      <c r="F167" s="33">
        <v>2400</v>
      </c>
      <c r="G167" s="33">
        <v>2400</v>
      </c>
      <c r="H167" s="34">
        <v>14</v>
      </c>
      <c r="I167" s="44"/>
      <c r="J167" s="70"/>
      <c r="K167" s="65"/>
      <c r="L167" s="66"/>
      <c r="M167" s="67"/>
      <c r="N167" s="67"/>
      <c r="O167" s="68"/>
      <c r="P167" s="69"/>
      <c r="Q167" s="69"/>
    </row>
    <row r="168" spans="1:17" x14ac:dyDescent="0.25">
      <c r="A168" s="6">
        <v>41</v>
      </c>
      <c r="B168" s="7" t="s">
        <v>194</v>
      </c>
      <c r="C168" s="8" t="s">
        <v>196</v>
      </c>
      <c r="D168" s="100">
        <v>10760</v>
      </c>
      <c r="E168" s="100">
        <v>9975</v>
      </c>
      <c r="F168" s="100">
        <v>10000</v>
      </c>
      <c r="G168" s="100">
        <v>10000</v>
      </c>
      <c r="H168" s="84">
        <v>14</v>
      </c>
      <c r="I168" s="44"/>
      <c r="J168" s="332"/>
      <c r="K168" s="332"/>
      <c r="L168" s="332"/>
      <c r="M168" s="86"/>
      <c r="N168" s="86"/>
      <c r="O168" s="40"/>
      <c r="P168" s="41"/>
      <c r="Q168" s="41"/>
    </row>
    <row r="169" spans="1:17" x14ac:dyDescent="0.25">
      <c r="A169" s="6">
        <v>41</v>
      </c>
      <c r="B169" s="7" t="s">
        <v>197</v>
      </c>
      <c r="C169" s="8" t="s">
        <v>198</v>
      </c>
      <c r="D169" s="33">
        <v>6823</v>
      </c>
      <c r="E169" s="33">
        <v>6874</v>
      </c>
      <c r="F169" s="33">
        <v>6800</v>
      </c>
      <c r="G169" s="33">
        <v>6800</v>
      </c>
      <c r="H169" s="34">
        <v>14</v>
      </c>
      <c r="I169" s="44"/>
      <c r="J169" s="73"/>
      <c r="K169" s="73"/>
      <c r="L169" s="73"/>
      <c r="M169" s="74"/>
      <c r="N169" s="74"/>
      <c r="O169" s="75"/>
      <c r="P169" s="41"/>
      <c r="Q169" s="41"/>
    </row>
    <row r="170" spans="1:17" x14ac:dyDescent="0.25">
      <c r="A170" s="6">
        <v>41</v>
      </c>
      <c r="B170" s="7" t="s">
        <v>197</v>
      </c>
      <c r="C170" s="8" t="s">
        <v>259</v>
      </c>
      <c r="D170" s="33">
        <v>71772</v>
      </c>
      <c r="E170" s="33">
        <v>71772</v>
      </c>
      <c r="F170" s="33">
        <v>71780</v>
      </c>
      <c r="G170" s="33">
        <v>71780</v>
      </c>
      <c r="H170" s="34">
        <v>14</v>
      </c>
      <c r="I170" s="44"/>
      <c r="J170" s="73"/>
      <c r="K170" s="73"/>
      <c r="L170" s="73"/>
      <c r="M170" s="74"/>
      <c r="N170" s="74"/>
      <c r="O170" s="75"/>
      <c r="P170" s="41"/>
      <c r="Q170" s="41"/>
    </row>
    <row r="171" spans="1:17" x14ac:dyDescent="0.25">
      <c r="A171" s="52">
        <v>41</v>
      </c>
      <c r="B171" s="53" t="s">
        <v>260</v>
      </c>
      <c r="C171" s="54" t="s">
        <v>261</v>
      </c>
      <c r="D171" s="56">
        <v>17400</v>
      </c>
      <c r="E171" s="56">
        <v>163467</v>
      </c>
      <c r="F171" s="56">
        <v>0</v>
      </c>
      <c r="G171" s="56">
        <v>0</v>
      </c>
      <c r="H171" s="34">
        <v>14</v>
      </c>
      <c r="I171" s="44"/>
      <c r="J171" s="73"/>
      <c r="K171" s="73"/>
      <c r="L171" s="73"/>
      <c r="M171" s="74"/>
      <c r="N171" s="74"/>
      <c r="O171" s="75"/>
      <c r="P171" s="41"/>
      <c r="Q171" s="41"/>
    </row>
    <row r="172" spans="1:17" x14ac:dyDescent="0.25">
      <c r="A172" s="52" t="s">
        <v>262</v>
      </c>
      <c r="B172" s="53" t="s">
        <v>197</v>
      </c>
      <c r="C172" s="54" t="s">
        <v>263</v>
      </c>
      <c r="D172" s="55">
        <v>295788</v>
      </c>
      <c r="E172" s="55">
        <v>0</v>
      </c>
      <c r="F172" s="10">
        <v>0</v>
      </c>
      <c r="G172" s="10">
        <v>0</v>
      </c>
      <c r="H172" s="34">
        <v>14</v>
      </c>
      <c r="I172" s="44"/>
      <c r="J172" s="73"/>
      <c r="K172" s="73"/>
      <c r="L172" s="73"/>
      <c r="M172" s="74"/>
      <c r="N172" s="74"/>
      <c r="O172" s="75"/>
      <c r="P172" s="41"/>
      <c r="Q172" s="41"/>
    </row>
    <row r="173" spans="1:17" x14ac:dyDescent="0.25">
      <c r="A173" s="52" t="s">
        <v>264</v>
      </c>
      <c r="B173" s="53" t="s">
        <v>197</v>
      </c>
      <c r="C173" s="54" t="s">
        <v>265</v>
      </c>
      <c r="D173" s="55">
        <v>34798</v>
      </c>
      <c r="E173" s="55">
        <v>0</v>
      </c>
      <c r="F173" s="10">
        <v>0</v>
      </c>
      <c r="G173" s="10">
        <v>0</v>
      </c>
      <c r="H173" s="34">
        <v>14</v>
      </c>
      <c r="I173" s="44"/>
      <c r="J173" s="73"/>
      <c r="K173" s="73"/>
      <c r="L173" s="73"/>
      <c r="M173" s="74"/>
      <c r="N173" s="74"/>
      <c r="O173" s="75"/>
      <c r="P173" s="41"/>
      <c r="Q173" s="41"/>
    </row>
    <row r="174" spans="1:17" x14ac:dyDescent="0.25">
      <c r="A174" s="334" t="s">
        <v>199</v>
      </c>
      <c r="B174" s="335"/>
      <c r="C174" s="336"/>
      <c r="D174" s="286">
        <f ca="1">SUM(D133:D173)</f>
        <v>667156</v>
      </c>
      <c r="E174" s="286">
        <v>464933</v>
      </c>
      <c r="F174" s="295">
        <f>SUM(F132:F173)</f>
        <v>327400</v>
      </c>
      <c r="G174" s="295">
        <f>SUM(G132:G173)</f>
        <v>327400</v>
      </c>
      <c r="H174" s="292"/>
      <c r="I174" s="292"/>
      <c r="J174" s="73"/>
      <c r="K174" s="73"/>
      <c r="L174" s="73"/>
      <c r="M174" s="74"/>
      <c r="N174" s="74"/>
      <c r="O174" s="75"/>
      <c r="P174" s="41"/>
      <c r="Q174" s="41"/>
    </row>
    <row r="175" spans="1:17" x14ac:dyDescent="0.25">
      <c r="D175" s="13"/>
      <c r="G175" s="201"/>
      <c r="J175" s="73"/>
      <c r="K175" s="73"/>
      <c r="L175" s="73"/>
      <c r="M175" s="74"/>
      <c r="N175" s="74"/>
      <c r="O175" s="75"/>
      <c r="P175" s="41"/>
      <c r="Q175" s="41"/>
    </row>
    <row r="176" spans="1:17" x14ac:dyDescent="0.25">
      <c r="A176" s="6">
        <v>111</v>
      </c>
      <c r="B176" s="7" t="s">
        <v>201</v>
      </c>
      <c r="C176" s="21" t="s">
        <v>202</v>
      </c>
      <c r="D176" s="10">
        <v>273453</v>
      </c>
      <c r="E176" s="31">
        <v>282663</v>
      </c>
      <c r="F176" s="31">
        <v>321050</v>
      </c>
      <c r="G176" s="204">
        <v>299621</v>
      </c>
      <c r="H176" s="101">
        <v>8</v>
      </c>
      <c r="I176" s="101" t="s">
        <v>266</v>
      </c>
      <c r="J176" s="70"/>
      <c r="K176" s="77"/>
      <c r="L176" s="72"/>
      <c r="M176" s="67"/>
      <c r="N176" s="110"/>
      <c r="O176" s="102"/>
      <c r="P176" s="69"/>
      <c r="Q176" s="69"/>
    </row>
    <row r="177" spans="1:17" x14ac:dyDescent="0.25">
      <c r="A177" s="6">
        <v>111</v>
      </c>
      <c r="B177" s="7" t="s">
        <v>201</v>
      </c>
      <c r="C177" s="21" t="s">
        <v>360</v>
      </c>
      <c r="D177" s="10">
        <v>0</v>
      </c>
      <c r="E177" s="31">
        <v>433</v>
      </c>
      <c r="F177" s="31">
        <v>0</v>
      </c>
      <c r="G177" s="31">
        <v>0</v>
      </c>
      <c r="H177" s="101"/>
      <c r="I177" s="101"/>
      <c r="J177" s="70"/>
      <c r="K177" s="77"/>
      <c r="L177" s="72"/>
      <c r="M177" s="67"/>
      <c r="N177" s="110"/>
      <c r="O177" s="102"/>
      <c r="P177" s="69"/>
      <c r="Q177" s="69"/>
    </row>
    <row r="178" spans="1:17" x14ac:dyDescent="0.25">
      <c r="A178" s="6">
        <v>41</v>
      </c>
      <c r="B178" s="18" t="s">
        <v>203</v>
      </c>
      <c r="C178" s="8" t="s">
        <v>204</v>
      </c>
      <c r="D178" s="10">
        <v>99239</v>
      </c>
      <c r="E178" s="31">
        <v>95942</v>
      </c>
      <c r="F178" s="31">
        <v>103880</v>
      </c>
      <c r="G178" s="31">
        <v>103880</v>
      </c>
      <c r="H178" s="34">
        <v>8</v>
      </c>
      <c r="I178" s="34" t="s">
        <v>267</v>
      </c>
      <c r="J178" s="70"/>
      <c r="K178" s="71"/>
      <c r="L178" s="72"/>
      <c r="M178" s="67"/>
      <c r="N178" s="110"/>
      <c r="O178" s="102"/>
      <c r="P178" s="69"/>
      <c r="Q178" s="80"/>
    </row>
    <row r="179" spans="1:17" x14ac:dyDescent="0.25">
      <c r="A179" s="6">
        <v>41</v>
      </c>
      <c r="B179" s="18" t="s">
        <v>205</v>
      </c>
      <c r="C179" s="8" t="s">
        <v>206</v>
      </c>
      <c r="D179" s="10">
        <v>45371</v>
      </c>
      <c r="E179" s="31">
        <v>45278</v>
      </c>
      <c r="F179" s="31">
        <v>47230</v>
      </c>
      <c r="G179" s="31">
        <v>47230</v>
      </c>
      <c r="H179" s="34">
        <v>8</v>
      </c>
      <c r="I179" s="34" t="s">
        <v>268</v>
      </c>
      <c r="J179" s="70"/>
      <c r="K179" s="77"/>
      <c r="L179" s="72"/>
      <c r="M179" s="67"/>
      <c r="N179" s="110"/>
      <c r="O179" s="102"/>
      <c r="P179" s="69"/>
      <c r="Q179" s="69"/>
    </row>
    <row r="180" spans="1:17" x14ac:dyDescent="0.25">
      <c r="A180" s="6">
        <v>41</v>
      </c>
      <c r="B180" s="7" t="s">
        <v>207</v>
      </c>
      <c r="C180" s="8" t="s">
        <v>208</v>
      </c>
      <c r="D180" s="10">
        <v>14408</v>
      </c>
      <c r="E180" s="31">
        <v>15898</v>
      </c>
      <c r="F180" s="31">
        <v>18450</v>
      </c>
      <c r="G180" s="31">
        <v>18450</v>
      </c>
      <c r="H180" s="34">
        <v>8</v>
      </c>
      <c r="I180" s="39" t="s">
        <v>269</v>
      </c>
      <c r="J180" s="70"/>
      <c r="K180" s="77"/>
      <c r="L180" s="72"/>
      <c r="M180" s="67"/>
      <c r="N180" s="110"/>
      <c r="O180" s="102"/>
      <c r="P180" s="69"/>
      <c r="Q180" s="69"/>
    </row>
    <row r="181" spans="1:17" x14ac:dyDescent="0.25">
      <c r="A181" s="6">
        <v>111</v>
      </c>
      <c r="B181" s="18">
        <v>584</v>
      </c>
      <c r="C181" s="8" t="s">
        <v>209</v>
      </c>
      <c r="D181" s="10">
        <v>6901</v>
      </c>
      <c r="E181" s="31">
        <v>10547</v>
      </c>
      <c r="F181" s="31">
        <v>7900</v>
      </c>
      <c r="G181" s="31">
        <v>7900</v>
      </c>
      <c r="H181" s="34">
        <v>8</v>
      </c>
      <c r="I181" s="34" t="s">
        <v>266</v>
      </c>
      <c r="J181" s="70"/>
      <c r="K181" s="77"/>
      <c r="L181" s="72"/>
      <c r="M181" s="110"/>
      <c r="N181" s="110"/>
      <c r="O181" s="102"/>
      <c r="P181" s="93"/>
      <c r="Q181" s="69"/>
    </row>
    <row r="182" spans="1:17" x14ac:dyDescent="0.25">
      <c r="A182" s="6">
        <v>111</v>
      </c>
      <c r="B182" s="18">
        <v>584</v>
      </c>
      <c r="C182" s="8" t="s">
        <v>377</v>
      </c>
      <c r="D182" s="10">
        <v>0</v>
      </c>
      <c r="E182" s="31">
        <v>0</v>
      </c>
      <c r="F182" s="31">
        <v>3500</v>
      </c>
      <c r="G182" s="31">
        <v>3500</v>
      </c>
      <c r="H182" s="34"/>
      <c r="I182" s="34"/>
      <c r="J182" s="70"/>
      <c r="K182" s="77"/>
      <c r="L182" s="72"/>
      <c r="M182" s="110"/>
      <c r="N182" s="110"/>
      <c r="O182" s="102"/>
      <c r="P182" s="93"/>
      <c r="Q182" s="69"/>
    </row>
    <row r="183" spans="1:17" x14ac:dyDescent="0.25">
      <c r="A183" s="6">
        <v>41</v>
      </c>
      <c r="B183" s="18">
        <v>584</v>
      </c>
      <c r="C183" s="8" t="s">
        <v>210</v>
      </c>
      <c r="D183" s="10">
        <v>4258</v>
      </c>
      <c r="E183" s="31">
        <v>5042</v>
      </c>
      <c r="F183" s="31">
        <v>5300</v>
      </c>
      <c r="G183" s="31">
        <v>5300</v>
      </c>
      <c r="H183" s="34">
        <v>8</v>
      </c>
      <c r="I183" s="34" t="s">
        <v>266</v>
      </c>
      <c r="J183" s="70"/>
      <c r="K183" s="77"/>
      <c r="L183" s="72"/>
      <c r="M183" s="110"/>
      <c r="N183" s="110"/>
      <c r="O183" s="102"/>
      <c r="P183" s="93"/>
      <c r="Q183" s="69"/>
    </row>
    <row r="184" spans="1:17" x14ac:dyDescent="0.25">
      <c r="A184" s="6">
        <v>41</v>
      </c>
      <c r="B184" s="18">
        <v>584</v>
      </c>
      <c r="C184" s="8" t="s">
        <v>383</v>
      </c>
      <c r="D184" s="10">
        <v>11124</v>
      </c>
      <c r="E184" s="31">
        <v>0</v>
      </c>
      <c r="F184" s="31">
        <v>0</v>
      </c>
      <c r="G184" s="31">
        <v>0</v>
      </c>
      <c r="H184" s="34"/>
      <c r="I184" s="34"/>
      <c r="J184" s="70"/>
      <c r="K184" s="77"/>
      <c r="L184" s="72"/>
      <c r="M184" s="110"/>
      <c r="N184" s="110"/>
      <c r="O184" s="102"/>
      <c r="P184" s="93"/>
      <c r="Q184" s="69"/>
    </row>
    <row r="185" spans="1:17" x14ac:dyDescent="0.25">
      <c r="A185" s="6">
        <v>41</v>
      </c>
      <c r="B185" s="18">
        <v>355</v>
      </c>
      <c r="C185" s="8" t="s">
        <v>384</v>
      </c>
      <c r="D185" s="10">
        <v>2260</v>
      </c>
      <c r="E185" s="31">
        <v>0</v>
      </c>
      <c r="F185" s="31">
        <v>0</v>
      </c>
      <c r="G185" s="31">
        <v>0</v>
      </c>
      <c r="H185" s="34"/>
      <c r="I185" s="34"/>
      <c r="J185" s="70"/>
      <c r="K185" s="77"/>
      <c r="L185" s="72"/>
      <c r="M185" s="110"/>
      <c r="N185" s="110"/>
      <c r="O185" s="102"/>
      <c r="P185" s="93"/>
      <c r="Q185" s="69"/>
    </row>
    <row r="186" spans="1:17" x14ac:dyDescent="0.25">
      <c r="A186" s="6">
        <v>41</v>
      </c>
      <c r="B186" s="18">
        <v>355</v>
      </c>
      <c r="C186" s="8" t="s">
        <v>385</v>
      </c>
      <c r="D186" s="10">
        <v>2047</v>
      </c>
      <c r="E186" s="31">
        <v>0</v>
      </c>
      <c r="F186" s="31">
        <v>0</v>
      </c>
      <c r="G186" s="31">
        <v>0</v>
      </c>
      <c r="H186" s="34"/>
      <c r="I186" s="34"/>
      <c r="J186" s="70"/>
      <c r="K186" s="77"/>
      <c r="L186" s="72"/>
      <c r="M186" s="67"/>
      <c r="N186" s="110"/>
      <c r="O186" s="102"/>
      <c r="P186" s="69"/>
      <c r="Q186" s="69"/>
    </row>
    <row r="187" spans="1:17" x14ac:dyDescent="0.25">
      <c r="A187" s="334" t="s">
        <v>93</v>
      </c>
      <c r="B187" s="335"/>
      <c r="C187" s="336"/>
      <c r="D187" s="296">
        <f>SUM(D176:D186)</f>
        <v>459061</v>
      </c>
      <c r="E187" s="297">
        <f>SUM(E176:E186)</f>
        <v>455803</v>
      </c>
      <c r="F187" s="297">
        <f>SUM(F176:F186)</f>
        <v>507310</v>
      </c>
      <c r="G187" s="298">
        <f>SUM(G176:G186)</f>
        <v>485881</v>
      </c>
      <c r="H187" s="292"/>
      <c r="I187" s="292"/>
      <c r="J187" s="70"/>
      <c r="K187" s="77"/>
      <c r="L187" s="72"/>
      <c r="M187" s="110"/>
      <c r="N187" s="110"/>
      <c r="O187" s="102"/>
      <c r="P187" s="93"/>
      <c r="Q187" s="69"/>
    </row>
    <row r="188" spans="1:17" x14ac:dyDescent="0.25">
      <c r="G188" s="201"/>
      <c r="J188" s="332"/>
      <c r="K188" s="332"/>
      <c r="L188" s="332"/>
      <c r="M188" s="86"/>
      <c r="N188" s="111"/>
      <c r="O188" s="111"/>
      <c r="P188" s="41"/>
      <c r="Q188" s="41"/>
    </row>
    <row r="189" spans="1:17" x14ac:dyDescent="0.25">
      <c r="A189" s="338" t="s">
        <v>200</v>
      </c>
      <c r="B189" s="339"/>
      <c r="C189" s="340"/>
      <c r="D189" s="299">
        <v>211703</v>
      </c>
      <c r="E189" s="300">
        <v>1335164</v>
      </c>
      <c r="F189" s="300">
        <v>1899980</v>
      </c>
      <c r="G189" s="301">
        <v>1395205</v>
      </c>
      <c r="H189" s="205"/>
      <c r="J189" s="332"/>
      <c r="K189" s="332"/>
      <c r="L189" s="332"/>
      <c r="M189" s="112"/>
      <c r="N189" s="57"/>
      <c r="O189" s="99"/>
      <c r="P189" s="41"/>
      <c r="Q189" s="41"/>
    </row>
    <row r="190" spans="1:17" x14ac:dyDescent="0.25">
      <c r="G190" s="201"/>
      <c r="J190" s="73"/>
      <c r="K190" s="73"/>
      <c r="L190" s="73"/>
      <c r="M190" s="74"/>
      <c r="N190" s="74"/>
      <c r="O190" s="74"/>
      <c r="P190" s="73"/>
      <c r="Q190" s="73"/>
    </row>
    <row r="191" spans="1:17" x14ac:dyDescent="0.25">
      <c r="G191" s="201"/>
      <c r="J191" s="73"/>
      <c r="K191" s="73"/>
      <c r="L191" s="73"/>
      <c r="M191" s="73"/>
      <c r="N191" s="73"/>
      <c r="O191" s="73"/>
      <c r="P191" s="73"/>
      <c r="Q191" s="73"/>
    </row>
    <row r="192" spans="1:17" x14ac:dyDescent="0.25">
      <c r="G192" s="201"/>
      <c r="J192" s="73"/>
      <c r="K192" s="73"/>
      <c r="L192" s="73"/>
      <c r="M192" s="73"/>
      <c r="N192" s="73"/>
      <c r="O192" s="73"/>
      <c r="P192" s="73"/>
      <c r="Q192" s="73"/>
    </row>
    <row r="193" spans="7:17" x14ac:dyDescent="0.25">
      <c r="G193" s="201"/>
      <c r="J193" s="73"/>
      <c r="K193" s="73"/>
      <c r="L193" s="73"/>
      <c r="M193" s="73"/>
      <c r="N193" s="73"/>
      <c r="O193" s="73"/>
      <c r="P193" s="73"/>
      <c r="Q193" s="73"/>
    </row>
    <row r="194" spans="7:17" x14ac:dyDescent="0.25">
      <c r="G194" s="201"/>
      <c r="J194" s="73"/>
      <c r="K194" s="73"/>
      <c r="L194" s="73"/>
      <c r="M194" s="73"/>
      <c r="N194" s="73"/>
      <c r="O194" s="73"/>
      <c r="P194" s="73"/>
      <c r="Q194" s="73"/>
    </row>
    <row r="195" spans="7:17" x14ac:dyDescent="0.25">
      <c r="G195" s="201"/>
      <c r="J195" s="73"/>
      <c r="K195" s="73"/>
      <c r="L195" s="73"/>
      <c r="M195" s="73"/>
      <c r="N195" s="73"/>
      <c r="O195" s="73"/>
      <c r="P195" s="73"/>
      <c r="Q195" s="73"/>
    </row>
    <row r="196" spans="7:17" x14ac:dyDescent="0.25">
      <c r="G196" s="201"/>
      <c r="J196" s="73"/>
      <c r="K196" s="73"/>
      <c r="L196" s="73"/>
      <c r="M196" s="73"/>
      <c r="N196" s="73"/>
      <c r="O196" s="73"/>
      <c r="P196" s="73"/>
      <c r="Q196" s="73"/>
    </row>
    <row r="197" spans="7:17" x14ac:dyDescent="0.25">
      <c r="G197" s="201"/>
      <c r="J197" s="73"/>
      <c r="K197" s="73"/>
      <c r="L197" s="73"/>
      <c r="M197" s="73"/>
      <c r="N197" s="73"/>
      <c r="O197" s="73"/>
      <c r="P197" s="73"/>
      <c r="Q197" s="73"/>
    </row>
    <row r="198" spans="7:17" x14ac:dyDescent="0.25">
      <c r="G198" s="201"/>
      <c r="J198" s="73"/>
      <c r="K198" s="73"/>
      <c r="L198" s="73"/>
      <c r="M198" s="73"/>
      <c r="N198" s="73"/>
      <c r="O198" s="73"/>
      <c r="P198" s="73"/>
      <c r="Q198" s="73"/>
    </row>
    <row r="199" spans="7:17" x14ac:dyDescent="0.25">
      <c r="G199" s="201"/>
      <c r="J199" s="73"/>
      <c r="K199" s="73"/>
      <c r="L199" s="73"/>
      <c r="M199" s="73"/>
      <c r="N199" s="73"/>
      <c r="O199" s="73"/>
      <c r="P199" s="73"/>
      <c r="Q199" s="73"/>
    </row>
    <row r="200" spans="7:17" x14ac:dyDescent="0.25">
      <c r="G200" s="201"/>
      <c r="J200" s="73"/>
      <c r="K200" s="73"/>
      <c r="L200" s="73"/>
      <c r="M200" s="73"/>
      <c r="N200" s="73"/>
      <c r="O200" s="73"/>
      <c r="P200" s="73"/>
      <c r="Q200" s="73"/>
    </row>
    <row r="201" spans="7:17" x14ac:dyDescent="0.25">
      <c r="G201" s="201"/>
      <c r="J201" s="73"/>
      <c r="K201" s="73"/>
      <c r="L201" s="73"/>
      <c r="M201" s="73"/>
      <c r="N201" s="73"/>
      <c r="O201" s="73"/>
      <c r="P201" s="73"/>
      <c r="Q201" s="73"/>
    </row>
    <row r="202" spans="7:17" x14ac:dyDescent="0.25">
      <c r="G202" s="201"/>
      <c r="J202" s="73"/>
      <c r="K202" s="73"/>
      <c r="L202" s="73"/>
      <c r="M202" s="73"/>
      <c r="N202" s="73"/>
      <c r="O202" s="73"/>
      <c r="P202" s="73"/>
      <c r="Q202" s="73"/>
    </row>
    <row r="203" spans="7:17" x14ac:dyDescent="0.25">
      <c r="G203" s="201"/>
      <c r="J203" s="73"/>
      <c r="K203" s="73"/>
      <c r="L203" s="73"/>
      <c r="M203" s="73"/>
      <c r="N203" s="73"/>
      <c r="O203" s="73"/>
      <c r="P203" s="73"/>
      <c r="Q203" s="73"/>
    </row>
    <row r="204" spans="7:17" x14ac:dyDescent="0.25">
      <c r="G204" s="201"/>
      <c r="J204" s="73"/>
      <c r="K204" s="73"/>
      <c r="L204" s="73"/>
      <c r="M204" s="73"/>
      <c r="N204" s="73"/>
      <c r="O204" s="73"/>
      <c r="P204" s="73"/>
      <c r="Q204" s="73"/>
    </row>
    <row r="205" spans="7:17" x14ac:dyDescent="0.25">
      <c r="G205" s="201"/>
      <c r="J205" s="73"/>
      <c r="K205" s="73"/>
      <c r="L205" s="73"/>
      <c r="M205" s="73"/>
      <c r="N205" s="73"/>
      <c r="O205" s="73"/>
      <c r="P205" s="73"/>
      <c r="Q205" s="73"/>
    </row>
  </sheetData>
  <mergeCells count="49">
    <mergeCell ref="A189:C189"/>
    <mergeCell ref="J189:L189"/>
    <mergeCell ref="J11:L11"/>
    <mergeCell ref="J15:L15"/>
    <mergeCell ref="J21:L21"/>
    <mergeCell ref="J34:L34"/>
    <mergeCell ref="J44:L44"/>
    <mergeCell ref="J55:L55"/>
    <mergeCell ref="J127:L127"/>
    <mergeCell ref="J168:L168"/>
    <mergeCell ref="J188:L188"/>
    <mergeCell ref="J57:L57"/>
    <mergeCell ref="J74:L74"/>
    <mergeCell ref="J85:L85"/>
    <mergeCell ref="J93:L93"/>
    <mergeCell ref="J103:L103"/>
    <mergeCell ref="J118:L118"/>
    <mergeCell ref="A130:C130"/>
    <mergeCell ref="A174:C174"/>
    <mergeCell ref="A187:C187"/>
    <mergeCell ref="A69:C69"/>
    <mergeCell ref="A82:C82"/>
    <mergeCell ref="A89:C89"/>
    <mergeCell ref="A97:C97"/>
    <mergeCell ref="A111:C111"/>
    <mergeCell ref="A121:C121"/>
    <mergeCell ref="D3:E3"/>
    <mergeCell ref="D4:E4"/>
    <mergeCell ref="M11:O11"/>
    <mergeCell ref="M15:O15"/>
    <mergeCell ref="A61:C61"/>
    <mergeCell ref="A11:C11"/>
    <mergeCell ref="A16:C16"/>
    <mergeCell ref="A24:C24"/>
    <mergeCell ref="A38:C38"/>
    <mergeCell ref="A49:C49"/>
    <mergeCell ref="M21:O21"/>
    <mergeCell ref="M33:O33"/>
    <mergeCell ref="M43:O43"/>
    <mergeCell ref="M54:O54"/>
    <mergeCell ref="M57:O57"/>
    <mergeCell ref="M101:O101"/>
    <mergeCell ref="M145:O145"/>
    <mergeCell ref="M156:O156"/>
    <mergeCell ref="M64:O64"/>
    <mergeCell ref="M73:O73"/>
    <mergeCell ref="M79:O79"/>
    <mergeCell ref="M88:O88"/>
    <mergeCell ref="M94:O9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5" x14ac:dyDescent="0.25"/>
  <cols>
    <col min="1" max="1" width="21.28515625" customWidth="1"/>
    <col min="2" max="2" width="13.85546875" customWidth="1"/>
    <col min="3" max="3" width="12.5703125" customWidth="1"/>
    <col min="4" max="4" width="13.85546875" customWidth="1"/>
    <col min="5" max="5" width="14.7109375" customWidth="1"/>
  </cols>
  <sheetData>
    <row r="1" spans="1:5" ht="18" customHeight="1" x14ac:dyDescent="0.25"/>
    <row r="2" spans="1:5" ht="18" customHeight="1" thickBot="1" x14ac:dyDescent="0.3"/>
    <row r="3" spans="1:5" ht="18" customHeight="1" x14ac:dyDescent="0.25">
      <c r="A3" s="307"/>
      <c r="B3" s="341" t="s">
        <v>275</v>
      </c>
      <c r="C3" s="318"/>
      <c r="D3" s="239" t="s">
        <v>279</v>
      </c>
      <c r="E3" s="310" t="s">
        <v>277</v>
      </c>
    </row>
    <row r="4" spans="1:5" ht="18" customHeight="1" x14ac:dyDescent="0.25">
      <c r="A4" s="308" t="s">
        <v>345</v>
      </c>
      <c r="B4" s="342" t="s">
        <v>271</v>
      </c>
      <c r="C4" s="320"/>
      <c r="D4" s="244" t="s">
        <v>278</v>
      </c>
      <c r="E4" s="311" t="s">
        <v>276</v>
      </c>
    </row>
    <row r="5" spans="1:5" ht="18" customHeight="1" thickBot="1" x14ac:dyDescent="0.3">
      <c r="A5" s="309"/>
      <c r="B5" s="249" t="s">
        <v>272</v>
      </c>
      <c r="C5" s="250" t="s">
        <v>273</v>
      </c>
      <c r="D5" s="250" t="s">
        <v>382</v>
      </c>
      <c r="E5" s="251" t="s">
        <v>382</v>
      </c>
    </row>
    <row r="6" spans="1:5" ht="18" customHeight="1" x14ac:dyDescent="0.25">
      <c r="A6" s="305" t="s">
        <v>289</v>
      </c>
      <c r="B6" s="306">
        <v>1041921</v>
      </c>
      <c r="C6" s="306">
        <v>1100225</v>
      </c>
      <c r="D6" s="306">
        <v>1172380</v>
      </c>
      <c r="E6" s="306">
        <v>1152262</v>
      </c>
    </row>
    <row r="7" spans="1:5" ht="18" customHeight="1" x14ac:dyDescent="0.25">
      <c r="A7" s="44" t="s">
        <v>313</v>
      </c>
      <c r="B7" s="202">
        <v>432481</v>
      </c>
      <c r="C7" s="202">
        <v>285490</v>
      </c>
      <c r="D7" s="202">
        <v>704300</v>
      </c>
      <c r="E7" s="202">
        <v>248366</v>
      </c>
    </row>
    <row r="8" spans="1:5" ht="18" customHeight="1" x14ac:dyDescent="0.25">
      <c r="A8" s="44" t="s">
        <v>343</v>
      </c>
      <c r="B8" s="202">
        <v>632693</v>
      </c>
      <c r="C8" s="202">
        <v>89</v>
      </c>
      <c r="D8" s="202">
        <v>18000</v>
      </c>
      <c r="E8" s="202">
        <v>124</v>
      </c>
    </row>
    <row r="9" spans="1:5" ht="18" customHeight="1" x14ac:dyDescent="0.25">
      <c r="A9" s="206" t="s">
        <v>324</v>
      </c>
      <c r="B9" s="207">
        <v>4608</v>
      </c>
      <c r="C9" s="207">
        <v>5045</v>
      </c>
      <c r="D9" s="207">
        <v>5300</v>
      </c>
      <c r="E9" s="207">
        <v>5300</v>
      </c>
    </row>
    <row r="10" spans="1:5" ht="18" customHeight="1" x14ac:dyDescent="0.25">
      <c r="A10" s="302" t="s">
        <v>344</v>
      </c>
      <c r="B10" s="303">
        <f>SUM(B6:B9)</f>
        <v>2111703</v>
      </c>
      <c r="C10" s="303">
        <v>1390849</v>
      </c>
      <c r="D10" s="303">
        <v>1899980</v>
      </c>
      <c r="E10" s="303">
        <v>1406052</v>
      </c>
    </row>
    <row r="11" spans="1:5" ht="18" customHeight="1" x14ac:dyDescent="0.25"/>
    <row r="12" spans="1:5" ht="18" customHeight="1" x14ac:dyDescent="0.25"/>
    <row r="13" spans="1:5" ht="18" customHeight="1" thickBot="1" x14ac:dyDescent="0.3"/>
    <row r="14" spans="1:5" ht="18" customHeight="1" x14ac:dyDescent="0.25">
      <c r="A14" s="307"/>
      <c r="B14" s="341" t="s">
        <v>275</v>
      </c>
      <c r="C14" s="318"/>
      <c r="D14" s="239" t="s">
        <v>279</v>
      </c>
      <c r="E14" s="310" t="s">
        <v>277</v>
      </c>
    </row>
    <row r="15" spans="1:5" ht="18" customHeight="1" x14ac:dyDescent="0.25">
      <c r="A15" s="308" t="s">
        <v>346</v>
      </c>
      <c r="B15" s="342" t="s">
        <v>271</v>
      </c>
      <c r="C15" s="320"/>
      <c r="D15" s="244" t="s">
        <v>278</v>
      </c>
      <c r="E15" s="311" t="s">
        <v>276</v>
      </c>
    </row>
    <row r="16" spans="1:5" ht="18" customHeight="1" thickBot="1" x14ac:dyDescent="0.3">
      <c r="A16" s="309"/>
      <c r="B16" s="249" t="s">
        <v>272</v>
      </c>
      <c r="C16" s="250" t="s">
        <v>273</v>
      </c>
      <c r="D16" s="250" t="s">
        <v>382</v>
      </c>
      <c r="E16" s="251" t="s">
        <v>382</v>
      </c>
    </row>
    <row r="17" spans="1:5" ht="18" customHeight="1" x14ac:dyDescent="0.25">
      <c r="A17" s="305" t="s">
        <v>289</v>
      </c>
      <c r="B17" s="306">
        <v>441364</v>
      </c>
      <c r="C17" s="306">
        <v>442267</v>
      </c>
      <c r="D17" s="306">
        <v>532890</v>
      </c>
      <c r="E17" s="306">
        <v>562644</v>
      </c>
    </row>
    <row r="18" spans="1:5" ht="18" customHeight="1" x14ac:dyDescent="0.25">
      <c r="A18" s="44" t="s">
        <v>313</v>
      </c>
      <c r="B18" s="202">
        <v>784697</v>
      </c>
      <c r="C18" s="202">
        <v>194982</v>
      </c>
      <c r="D18" s="202">
        <v>781200</v>
      </c>
      <c r="E18" s="202">
        <v>268100</v>
      </c>
    </row>
    <row r="19" spans="1:5" ht="18" customHeight="1" x14ac:dyDescent="0.25">
      <c r="A19" s="44" t="s">
        <v>343</v>
      </c>
      <c r="B19" s="202">
        <v>426581</v>
      </c>
      <c r="C19" s="202">
        <v>242113</v>
      </c>
      <c r="D19" s="202">
        <v>78580</v>
      </c>
      <c r="E19" s="202">
        <v>78580</v>
      </c>
    </row>
    <row r="20" spans="1:5" ht="18" customHeight="1" x14ac:dyDescent="0.25">
      <c r="A20" s="206" t="s">
        <v>347</v>
      </c>
      <c r="B20" s="207">
        <v>454754</v>
      </c>
      <c r="C20" s="207">
        <v>455802</v>
      </c>
      <c r="D20" s="207">
        <v>507310</v>
      </c>
      <c r="E20" s="207">
        <v>485881</v>
      </c>
    </row>
    <row r="21" spans="1:5" ht="18" customHeight="1" x14ac:dyDescent="0.25">
      <c r="A21" s="44" t="s">
        <v>348</v>
      </c>
      <c r="B21" s="202">
        <v>4307</v>
      </c>
      <c r="C21" s="202">
        <v>0</v>
      </c>
      <c r="D21" s="202">
        <v>0</v>
      </c>
      <c r="E21" s="202">
        <v>0</v>
      </c>
    </row>
    <row r="22" spans="1:5" ht="18" customHeight="1" x14ac:dyDescent="0.25">
      <c r="A22" s="302" t="s">
        <v>344</v>
      </c>
      <c r="B22" s="304">
        <f>SUM(B17:B21)</f>
        <v>2111703</v>
      </c>
      <c r="C22" s="304">
        <v>1335164</v>
      </c>
      <c r="D22" s="304">
        <v>1899980</v>
      </c>
      <c r="E22" s="304">
        <v>1395205</v>
      </c>
    </row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  <row r="27" spans="1:5" ht="18" customHeight="1" x14ac:dyDescent="0.25"/>
    <row r="28" spans="1:5" ht="18" customHeight="1" x14ac:dyDescent="0.25"/>
    <row r="29" spans="1:5" ht="18" customHeight="1" x14ac:dyDescent="0.25"/>
    <row r="30" spans="1:5" ht="18" customHeight="1" x14ac:dyDescent="0.25"/>
    <row r="31" spans="1:5" ht="18" customHeight="1" x14ac:dyDescent="0.25"/>
  </sheetData>
  <mergeCells count="4">
    <mergeCell ref="B3:C3"/>
    <mergeCell ref="B4:C4"/>
    <mergeCell ref="B14:C14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Výdaje podľa programov</vt:lpstr>
      <vt:lpstr>Bilancia podľa druhu rozpočtu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2013-11-07T16:40:39Z</dcterms:modified>
</cp:coreProperties>
</file>